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mfs1.physics.ox.ac.uk\cm\zhous\Research\ONR Project\Tof-SIMs analysis\BZ_Tof-SIMs_analysis\ToF-SIMs_benzylamine_Suer\Re-analysis of the Bza data\"/>
    </mc:Choice>
  </mc:AlternateContent>
  <xr:revisionPtr revIDLastSave="0" documentId="13_ncr:1_{A3C0D196-D7D0-4BFB-87EE-21006AB9DC13}" xr6:coauthVersionLast="36" xr6:coauthVersionMax="36" xr10:uidLastSave="{00000000-0000-0000-0000-000000000000}"/>
  <bookViews>
    <workbookView xWindow="0" yWindow="0" windowWidth="38400" windowHeight="17030" xr2:uid="{00000000-000D-0000-FFFF-FFFF00000000}"/>
  </bookViews>
  <sheets>
    <sheet name="Perov1DPDE_01" sheetId="1" r:id="rId1"/>
    <sheet name="Perov1DPDE_06 (neg)" sheetId="3" r:id="rId2"/>
    <sheet name="combined" sheetId="6" r:id="rId3"/>
    <sheet name="positive" sheetId="2" r:id="rId4"/>
    <sheet name="both" sheetId="4" r:id="rId5"/>
    <sheet name="most intense" sheetId="5" r:id="rId6"/>
  </sheets>
  <definedNames>
    <definedName name="_xlnm._FilterDatabase" localSheetId="4" hidden="1">both!$B$3:$C$32</definedName>
    <definedName name="_xlnm._FilterDatabase" localSheetId="5" hidden="1">'most intense'!$B$2:$E$52</definedName>
    <definedName name="_xlnm._FilterDatabase" localSheetId="3" hidden="1">positive!$B$3:$C$32</definedName>
  </definedNames>
  <calcPr calcId="191029"/>
</workbook>
</file>

<file path=xl/calcChain.xml><?xml version="1.0" encoding="utf-8"?>
<calcChain xmlns="http://schemas.openxmlformats.org/spreadsheetml/2006/main">
  <c r="R5" i="4" l="1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4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C1" i="4"/>
  <c r="C1" i="2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4" i="2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C31" i="1"/>
</calcChain>
</file>

<file path=xl/sharedStrings.xml><?xml version="1.0" encoding="utf-8"?>
<sst xmlns="http://schemas.openxmlformats.org/spreadsheetml/2006/main" count="476" uniqueCount="102">
  <si>
    <t># Profile Smoothing is Disabled</t>
  </si>
  <si>
    <t>#</t>
  </si>
  <si>
    <t>total</t>
  </si>
  <si>
    <t>m/z</t>
  </si>
  <si>
    <t>N/A</t>
  </si>
  <si>
    <t>#Sputter Time (s)</t>
  </si>
  <si>
    <t>Intensity</t>
  </si>
  <si>
    <t>Intensity(Background Corrected)</t>
  </si>
  <si>
    <t>intensity</t>
  </si>
  <si>
    <t>NH4 20%</t>
  </si>
  <si>
    <t>C2H2 higher in EDA 20%</t>
  </si>
  <si>
    <t>Si 20%</t>
  </si>
  <si>
    <t>CH2N 20%</t>
  </si>
  <si>
    <t>CHO higher in EDA 20%</t>
  </si>
  <si>
    <t>CH3N 20%</t>
  </si>
  <si>
    <t>CH6N possible 20%</t>
  </si>
  <si>
    <t>CH5N2 20%</t>
  </si>
  <si>
    <t>C3H2N higher in EDA 20%</t>
  </si>
  <si>
    <t>C2H9N2 higher in EDA 20%</t>
  </si>
  <si>
    <t>C3H7N2 or Mi 20%</t>
  </si>
  <si>
    <t>C3H9N2 20%</t>
  </si>
  <si>
    <t>Unknown 20%</t>
  </si>
  <si>
    <t>C5H13N2 or C6H15N 20%</t>
  </si>
  <si>
    <t>I 20%</t>
  </si>
  <si>
    <t>Cs 20%</t>
  </si>
  <si>
    <t>Pb 20%</t>
  </si>
  <si>
    <t>CsNaI 20%</t>
  </si>
  <si>
    <t>CNCs2 20%</t>
  </si>
  <si>
    <t>CH5N2CsI 20%</t>
  </si>
  <si>
    <t>PbI 20%</t>
  </si>
  <si>
    <t>Cs2Br possible 20%</t>
  </si>
  <si>
    <t>Cs2I 20%</t>
  </si>
  <si>
    <t>C31H66N2 or C32H68N or C32H66O 20%</t>
  </si>
  <si>
    <t>CsPbI 20%</t>
  </si>
  <si>
    <t>NaPbI2 possible 20%</t>
  </si>
  <si>
    <t>Pb2I 20%</t>
  </si>
  <si>
    <t>CsPbIBr 20%</t>
  </si>
  <si>
    <t>Cs3Br2 20%</t>
  </si>
  <si>
    <t>CsPbI2 possible 20%</t>
  </si>
  <si>
    <t>Cs3IBr 20%</t>
  </si>
  <si>
    <t>Cs3I2 20%</t>
  </si>
  <si>
    <t>Pb2I2 20%</t>
  </si>
  <si>
    <t>Cs2PbBr3 20%</t>
  </si>
  <si>
    <t>Na2Pb2IBr2 20%</t>
  </si>
  <si>
    <t>benzylformamidinium</t>
  </si>
  <si>
    <t>positive</t>
  </si>
  <si>
    <t>negative</t>
  </si>
  <si>
    <t>BEST guess, but could be very incorrect</t>
  </si>
  <si>
    <t>charge</t>
  </si>
  <si>
    <t>NH4 0%</t>
  </si>
  <si>
    <t>C2H2 higher in EDA 0%</t>
  </si>
  <si>
    <t>Si 0%</t>
  </si>
  <si>
    <t>CH2N 0%</t>
  </si>
  <si>
    <t>CHO higher in EDA 0%</t>
  </si>
  <si>
    <t>CH3N 0%</t>
  </si>
  <si>
    <t>CH6N possible 0%</t>
  </si>
  <si>
    <t>CH5N2 0%</t>
  </si>
  <si>
    <t>C3H2N higher in EDA 0%</t>
  </si>
  <si>
    <t>C2H9N2 higher in EDA 0%</t>
  </si>
  <si>
    <t>C3H7N2 or Mi 0%</t>
  </si>
  <si>
    <t>C3H9N2 0%</t>
  </si>
  <si>
    <t>Unknown 0%</t>
  </si>
  <si>
    <t>C5H13N2 or C6H15N 0%</t>
  </si>
  <si>
    <t>I 0%</t>
  </si>
  <si>
    <t>Cs 0%</t>
  </si>
  <si>
    <t>Pb 0%</t>
  </si>
  <si>
    <t>CsNaI 0%</t>
  </si>
  <si>
    <t>CNCs2 0%</t>
  </si>
  <si>
    <t>CH5N2CsI 0%</t>
  </si>
  <si>
    <t>PbI 0%</t>
  </si>
  <si>
    <t>Cs2Br possible 0%</t>
  </si>
  <si>
    <t>Cs2I 0%</t>
  </si>
  <si>
    <t>C31H66N2 or C32H68N or C32H66O 0%</t>
  </si>
  <si>
    <t>CsPbI 0%</t>
  </si>
  <si>
    <t>NaPbI2 possible 0%</t>
  </si>
  <si>
    <t>Pb2I 0%</t>
  </si>
  <si>
    <t>CsPbIBr 0%</t>
  </si>
  <si>
    <t>Cs3Br2 0%</t>
  </si>
  <si>
    <t>CsPbI2 possible 0%</t>
  </si>
  <si>
    <t>Cs3IBr 0%</t>
  </si>
  <si>
    <t>Cs3I2 0%</t>
  </si>
  <si>
    <t>Pb2I2 0%</t>
  </si>
  <si>
    <t>Cs2PbBr3 0%</t>
  </si>
  <si>
    <t>Na2Pb2IBr2 0%</t>
  </si>
  <si>
    <t>Cs2PbIBr2 0%</t>
  </si>
  <si>
    <t>Cs4Br3 0%</t>
  </si>
  <si>
    <t>Pb2I3 0%</t>
  </si>
  <si>
    <t>Cs2PbI2Br 0%</t>
  </si>
  <si>
    <t>Cs4IBr2 0%</t>
  </si>
  <si>
    <t>20% EDA</t>
  </si>
  <si>
    <t>0% EDA</t>
  </si>
  <si>
    <t>PbI2Br</t>
  </si>
  <si>
    <t>C7H7</t>
  </si>
  <si>
    <t>https://www.cpp.edu/~psbeauchamp/pdf_book/MS_chapter.pdf</t>
  </si>
  <si>
    <t>benzyl</t>
  </si>
  <si>
    <t>Br-?</t>
  </si>
  <si>
    <t>Isotope specific…</t>
  </si>
  <si>
    <t>PbI3</t>
  </si>
  <si>
    <t>tracks benzyl</t>
  </si>
  <si>
    <t>C8N2H11</t>
  </si>
  <si>
    <t>Si</t>
  </si>
  <si>
    <t>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</si>
</sst>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16" fillId="0" borderId="0" xfId="0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1"/>
  <sheetViews>
    <sheetView tabSelected="1" workbookViewId="0">
      <selection activeCell="F5" sqref="F5:F29"/>
    </sheetView>
  </sheetViews>
  <sheetFormatPr defaultRowHeight="14.5" x14ac:dyDescent="0.35"/>
  <sheetData>
    <row r="1" spans="1:31" x14ac:dyDescent="0.35">
      <c r="A1" t="s">
        <v>0</v>
      </c>
    </row>
    <row r="2" spans="1:31" x14ac:dyDescent="0.35">
      <c r="A2" t="s">
        <v>1</v>
      </c>
      <c r="B2" t="s">
        <v>2</v>
      </c>
      <c r="F2" t="s">
        <v>100</v>
      </c>
      <c r="H2" t="s">
        <v>101</v>
      </c>
    </row>
    <row r="3" spans="1:31" x14ac:dyDescent="0.35">
      <c r="A3" t="s">
        <v>3</v>
      </c>
      <c r="B3" t="s">
        <v>4</v>
      </c>
      <c r="C3">
        <v>18.0334</v>
      </c>
      <c r="D3">
        <v>26.0106</v>
      </c>
      <c r="E3">
        <v>27.965</v>
      </c>
      <c r="F3">
        <v>28.016999999999999</v>
      </c>
      <c r="G3">
        <v>29.023199999999999</v>
      </c>
      <c r="H3">
        <v>45.051900000000003</v>
      </c>
      <c r="I3">
        <v>55.058100000000003</v>
      </c>
      <c r="J3">
        <v>65.044700000000006</v>
      </c>
      <c r="K3">
        <v>91.064999999999998</v>
      </c>
      <c r="L3">
        <v>106.0778</v>
      </c>
      <c r="M3">
        <v>126.892</v>
      </c>
      <c r="N3">
        <v>132.9161</v>
      </c>
      <c r="O3">
        <v>135.09989999999999</v>
      </c>
      <c r="P3">
        <v>207.94049999999999</v>
      </c>
      <c r="Q3">
        <v>225.14449999999999</v>
      </c>
      <c r="R3">
        <v>282.81139999999999</v>
      </c>
      <c r="S3">
        <v>291.82979999999998</v>
      </c>
      <c r="T3">
        <v>304.88040000000001</v>
      </c>
      <c r="U3">
        <v>334.8845</v>
      </c>
      <c r="V3">
        <v>344.75080000000003</v>
      </c>
      <c r="W3">
        <v>392.73849999999999</v>
      </c>
      <c r="X3">
        <v>419.79910000000001</v>
      </c>
      <c r="Y3">
        <v>467.77960000000002</v>
      </c>
      <c r="Z3">
        <v>546.70039999999995</v>
      </c>
      <c r="AA3">
        <v>556.56169999999997</v>
      </c>
      <c r="AB3">
        <v>594.68910000000005</v>
      </c>
      <c r="AC3">
        <v>604.54729999999995</v>
      </c>
      <c r="AD3">
        <v>652.52930000000003</v>
      </c>
      <c r="AE3">
        <v>669.7201</v>
      </c>
    </row>
    <row r="4" spans="1:31" x14ac:dyDescent="0.35">
      <c r="A4" t="s">
        <v>5</v>
      </c>
      <c r="B4" t="s">
        <v>6</v>
      </c>
      <c r="C4" t="s">
        <v>7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7</v>
      </c>
      <c r="AD4" t="s">
        <v>7</v>
      </c>
      <c r="AE4" t="s">
        <v>7</v>
      </c>
    </row>
    <row r="5" spans="1:31" x14ac:dyDescent="0.35">
      <c r="A5">
        <v>0</v>
      </c>
      <c r="B5" s="1">
        <v>5460000</v>
      </c>
      <c r="C5">
        <v>13318.8</v>
      </c>
      <c r="D5">
        <v>2296.3200000000002</v>
      </c>
      <c r="E5">
        <v>209.06100000000001</v>
      </c>
      <c r="F5">
        <v>37313.300000000003</v>
      </c>
      <c r="G5">
        <v>11643.1</v>
      </c>
      <c r="H5">
        <v>142054</v>
      </c>
      <c r="I5">
        <v>29881.4</v>
      </c>
      <c r="J5">
        <v>32347.9</v>
      </c>
      <c r="K5">
        <v>829481</v>
      </c>
      <c r="L5">
        <v>22012.9</v>
      </c>
      <c r="M5">
        <v>349.20299999999997</v>
      </c>
      <c r="N5">
        <v>375300</v>
      </c>
      <c r="O5">
        <v>747153</v>
      </c>
      <c r="P5">
        <v>49227.8</v>
      </c>
      <c r="Q5">
        <v>173098</v>
      </c>
      <c r="R5">
        <v>1919.43</v>
      </c>
      <c r="S5">
        <v>8933.0300000000007</v>
      </c>
      <c r="T5">
        <v>47108.2</v>
      </c>
      <c r="U5">
        <v>5031.03</v>
      </c>
      <c r="V5">
        <v>41879.9</v>
      </c>
      <c r="W5">
        <v>147445</v>
      </c>
      <c r="X5">
        <v>465.25700000000001</v>
      </c>
      <c r="Y5">
        <v>1462.62</v>
      </c>
      <c r="Z5">
        <v>2943.65</v>
      </c>
      <c r="AA5">
        <v>517.33000000000004</v>
      </c>
      <c r="AB5">
        <v>5967.04</v>
      </c>
      <c r="AC5">
        <v>3853.33</v>
      </c>
      <c r="AD5">
        <v>8964.93</v>
      </c>
      <c r="AE5">
        <v>365.15</v>
      </c>
    </row>
    <row r="6" spans="1:31" x14ac:dyDescent="0.35">
      <c r="A6">
        <v>2.9333999999999998</v>
      </c>
      <c r="B6" s="1">
        <v>7510000</v>
      </c>
      <c r="C6">
        <v>163861</v>
      </c>
      <c r="D6">
        <v>19.000599999999999</v>
      </c>
      <c r="E6">
        <v>6.0000600000000004</v>
      </c>
      <c r="F6">
        <v>201247</v>
      </c>
      <c r="G6">
        <v>19028.8</v>
      </c>
      <c r="H6" s="1">
        <v>2240000</v>
      </c>
      <c r="I6">
        <v>26.003399999999999</v>
      </c>
      <c r="J6">
        <v>413.20400000000001</v>
      </c>
      <c r="K6">
        <v>14033.9</v>
      </c>
      <c r="L6">
        <v>149.03</v>
      </c>
      <c r="M6">
        <v>1768.24</v>
      </c>
      <c r="N6" s="1">
        <v>1380000</v>
      </c>
      <c r="O6">
        <v>22392.9</v>
      </c>
      <c r="P6">
        <v>68881.2</v>
      </c>
      <c r="Q6">
        <v>437.23899999999998</v>
      </c>
      <c r="R6">
        <v>922.995</v>
      </c>
      <c r="S6">
        <v>22414.799999999999</v>
      </c>
      <c r="T6">
        <v>152968</v>
      </c>
      <c r="U6">
        <v>14025.7</v>
      </c>
      <c r="V6">
        <v>287132</v>
      </c>
      <c r="W6" s="1">
        <v>1140000</v>
      </c>
      <c r="X6">
        <v>2768.79</v>
      </c>
      <c r="Y6">
        <v>11005.9</v>
      </c>
      <c r="Z6">
        <v>8995.58</v>
      </c>
      <c r="AA6">
        <v>3195.33</v>
      </c>
      <c r="AB6">
        <v>21154.3</v>
      </c>
      <c r="AC6">
        <v>26663.1</v>
      </c>
      <c r="AD6">
        <v>64439.7</v>
      </c>
      <c r="AE6">
        <v>1132.3900000000001</v>
      </c>
    </row>
    <row r="7" spans="1:31" x14ac:dyDescent="0.35">
      <c r="A7">
        <v>5.8667999999999996</v>
      </c>
      <c r="B7" s="1">
        <v>7530000</v>
      </c>
      <c r="C7">
        <v>164749</v>
      </c>
      <c r="D7">
        <v>17.000399999999999</v>
      </c>
      <c r="E7">
        <v>10.0001</v>
      </c>
      <c r="F7">
        <v>201187</v>
      </c>
      <c r="G7">
        <v>19339.400000000001</v>
      </c>
      <c r="H7" s="1">
        <v>2240000</v>
      </c>
      <c r="I7">
        <v>17.001899999999999</v>
      </c>
      <c r="J7">
        <v>387.18599999999998</v>
      </c>
      <c r="K7">
        <v>13042.7</v>
      </c>
      <c r="L7">
        <v>162.03700000000001</v>
      </c>
      <c r="M7">
        <v>1742.1</v>
      </c>
      <c r="N7" s="1">
        <v>1380000</v>
      </c>
      <c r="O7">
        <v>21263.5</v>
      </c>
      <c r="P7">
        <v>66964.3</v>
      </c>
      <c r="Q7">
        <v>277.09800000000001</v>
      </c>
      <c r="R7">
        <v>650.52599999999995</v>
      </c>
      <c r="S7">
        <v>22617</v>
      </c>
      <c r="T7">
        <v>153490</v>
      </c>
      <c r="U7">
        <v>12984.4</v>
      </c>
      <c r="V7">
        <v>289593</v>
      </c>
      <c r="W7" s="1">
        <v>1160000</v>
      </c>
      <c r="X7">
        <v>2717.77</v>
      </c>
      <c r="Y7">
        <v>11202.7</v>
      </c>
      <c r="Z7">
        <v>8759.9599999999991</v>
      </c>
      <c r="AA7">
        <v>3227.69</v>
      </c>
      <c r="AB7">
        <v>20549.3</v>
      </c>
      <c r="AC7">
        <v>27564.5</v>
      </c>
      <c r="AD7">
        <v>67116.800000000003</v>
      </c>
      <c r="AE7">
        <v>1124.3800000000001</v>
      </c>
    </row>
    <row r="8" spans="1:31" x14ac:dyDescent="0.35">
      <c r="A8">
        <v>8.8002000000000002</v>
      </c>
      <c r="B8" s="1">
        <v>7530000</v>
      </c>
      <c r="C8">
        <v>158447</v>
      </c>
      <c r="D8">
        <v>23.000699999999998</v>
      </c>
      <c r="E8">
        <v>7.0001100000000003</v>
      </c>
      <c r="F8">
        <v>194997</v>
      </c>
      <c r="G8">
        <v>18385.400000000001</v>
      </c>
      <c r="H8" s="1">
        <v>2160000</v>
      </c>
      <c r="I8">
        <v>20.002500000000001</v>
      </c>
      <c r="J8">
        <v>432.23</v>
      </c>
      <c r="K8">
        <v>13543.4</v>
      </c>
      <c r="L8">
        <v>164.03700000000001</v>
      </c>
      <c r="M8">
        <v>1798.55</v>
      </c>
      <c r="N8" s="1">
        <v>1380000</v>
      </c>
      <c r="O8">
        <v>21253.1</v>
      </c>
      <c r="P8">
        <v>70055.600000000006</v>
      </c>
      <c r="Q8">
        <v>294.11399999999998</v>
      </c>
      <c r="R8">
        <v>606.45600000000002</v>
      </c>
      <c r="S8">
        <v>23533.4</v>
      </c>
      <c r="T8">
        <v>148061</v>
      </c>
      <c r="U8">
        <v>14432.5</v>
      </c>
      <c r="V8">
        <v>304375</v>
      </c>
      <c r="W8" s="1">
        <v>1200000</v>
      </c>
      <c r="X8">
        <v>3018.97</v>
      </c>
      <c r="Y8">
        <v>12118.3</v>
      </c>
      <c r="Z8">
        <v>9989.6</v>
      </c>
      <c r="AA8">
        <v>3471.71</v>
      </c>
      <c r="AB8">
        <v>23226</v>
      </c>
      <c r="AC8">
        <v>30403.5</v>
      </c>
      <c r="AD8">
        <v>73993.2</v>
      </c>
      <c r="AE8">
        <v>1204.57</v>
      </c>
    </row>
    <row r="9" spans="1:31" x14ac:dyDescent="0.35">
      <c r="A9">
        <v>11.733599999999999</v>
      </c>
      <c r="B9" s="1">
        <v>7810000</v>
      </c>
      <c r="C9">
        <v>160332</v>
      </c>
      <c r="D9">
        <v>16.000399999999999</v>
      </c>
      <c r="E9">
        <v>7.0000799999999996</v>
      </c>
      <c r="F9">
        <v>197883</v>
      </c>
      <c r="G9">
        <v>18893.2</v>
      </c>
      <c r="H9" s="1">
        <v>2160000</v>
      </c>
      <c r="I9">
        <v>15.0017</v>
      </c>
      <c r="J9">
        <v>365.15600000000001</v>
      </c>
      <c r="K9">
        <v>12930.3</v>
      </c>
      <c r="L9">
        <v>171.03700000000001</v>
      </c>
      <c r="M9">
        <v>1915.94</v>
      </c>
      <c r="N9" s="1">
        <v>1360000</v>
      </c>
      <c r="O9">
        <v>20018.8</v>
      </c>
      <c r="P9">
        <v>74928.5</v>
      </c>
      <c r="Q9">
        <v>337.14499999999998</v>
      </c>
      <c r="R9">
        <v>527.32299999999998</v>
      </c>
      <c r="S9">
        <v>25566.1</v>
      </c>
      <c r="T9">
        <v>162954</v>
      </c>
      <c r="U9">
        <v>16355</v>
      </c>
      <c r="V9">
        <v>331233</v>
      </c>
      <c r="W9" s="1">
        <v>1250000</v>
      </c>
      <c r="X9">
        <v>3274.24</v>
      </c>
      <c r="Y9">
        <v>13733.4</v>
      </c>
      <c r="Z9">
        <v>10919.6</v>
      </c>
      <c r="AA9">
        <v>4038.01</v>
      </c>
      <c r="AB9">
        <v>26136.7</v>
      </c>
      <c r="AC9">
        <v>35486</v>
      </c>
      <c r="AD9">
        <v>84640.8</v>
      </c>
      <c r="AE9">
        <v>1417.16</v>
      </c>
    </row>
    <row r="10" spans="1:31" x14ac:dyDescent="0.35">
      <c r="A10">
        <v>14.667</v>
      </c>
      <c r="B10" s="1">
        <v>7600000</v>
      </c>
      <c r="C10">
        <v>161923</v>
      </c>
      <c r="D10">
        <v>8.0001200000000008</v>
      </c>
      <c r="E10">
        <v>3.0000200000000001</v>
      </c>
      <c r="F10">
        <v>200279</v>
      </c>
      <c r="G10">
        <v>19238.3</v>
      </c>
      <c r="H10" s="1">
        <v>2220000</v>
      </c>
      <c r="I10">
        <v>21.001999999999999</v>
      </c>
      <c r="J10">
        <v>241.07400000000001</v>
      </c>
      <c r="K10">
        <v>9585.19</v>
      </c>
      <c r="L10">
        <v>110.015</v>
      </c>
      <c r="M10">
        <v>1782.45</v>
      </c>
      <c r="N10" s="1">
        <v>1370000</v>
      </c>
      <c r="O10">
        <v>15180</v>
      </c>
      <c r="P10">
        <v>69703</v>
      </c>
      <c r="Q10">
        <v>293.10399999999998</v>
      </c>
      <c r="R10">
        <v>418.20299999999997</v>
      </c>
      <c r="S10">
        <v>23126.400000000001</v>
      </c>
      <c r="T10">
        <v>158985</v>
      </c>
      <c r="U10">
        <v>14202.9</v>
      </c>
      <c r="V10">
        <v>300945</v>
      </c>
      <c r="W10" s="1">
        <v>1180000</v>
      </c>
      <c r="X10">
        <v>2811.01</v>
      </c>
      <c r="Y10">
        <v>11379.8</v>
      </c>
      <c r="Z10">
        <v>9070.41</v>
      </c>
      <c r="AA10">
        <v>3397.73</v>
      </c>
      <c r="AB10">
        <v>21616.7</v>
      </c>
      <c r="AC10">
        <v>29619</v>
      </c>
      <c r="AD10">
        <v>70661.7</v>
      </c>
      <c r="AE10">
        <v>1179.51</v>
      </c>
    </row>
    <row r="11" spans="1:31" x14ac:dyDescent="0.35">
      <c r="A11">
        <v>17.6004</v>
      </c>
      <c r="B11" s="1">
        <v>7510000</v>
      </c>
      <c r="C11">
        <v>160763</v>
      </c>
      <c r="D11">
        <v>12.0002</v>
      </c>
      <c r="E11">
        <v>5.0000999999999998</v>
      </c>
      <c r="F11">
        <v>198310</v>
      </c>
      <c r="G11">
        <v>19275</v>
      </c>
      <c r="H11" s="1">
        <v>2220000</v>
      </c>
      <c r="I11">
        <v>16.002099999999999</v>
      </c>
      <c r="J11">
        <v>241.072</v>
      </c>
      <c r="K11">
        <v>8647.18</v>
      </c>
      <c r="L11">
        <v>118.01600000000001</v>
      </c>
      <c r="M11">
        <v>1757.15</v>
      </c>
      <c r="N11" s="1">
        <v>1370000</v>
      </c>
      <c r="O11">
        <v>13906.4</v>
      </c>
      <c r="P11">
        <v>66036.2</v>
      </c>
      <c r="Q11">
        <v>328.13799999999998</v>
      </c>
      <c r="R11">
        <v>369.161</v>
      </c>
      <c r="S11">
        <v>21998.2</v>
      </c>
      <c r="T11">
        <v>151870</v>
      </c>
      <c r="U11">
        <v>13460.4</v>
      </c>
      <c r="V11">
        <v>295134</v>
      </c>
      <c r="W11" s="1">
        <v>1170000</v>
      </c>
      <c r="X11">
        <v>2719.46</v>
      </c>
      <c r="Y11">
        <v>10892.9</v>
      </c>
      <c r="Z11">
        <v>8620.7800000000007</v>
      </c>
      <c r="AA11">
        <v>3119.8</v>
      </c>
      <c r="AB11">
        <v>20177.400000000001</v>
      </c>
      <c r="AC11">
        <v>28026.1</v>
      </c>
      <c r="AD11">
        <v>68062.5</v>
      </c>
      <c r="AE11">
        <v>1119.3599999999999</v>
      </c>
    </row>
    <row r="12" spans="1:31" x14ac:dyDescent="0.35">
      <c r="A12">
        <v>20.533799999999999</v>
      </c>
      <c r="B12" s="1">
        <v>7700000</v>
      </c>
      <c r="C12">
        <v>156944</v>
      </c>
      <c r="D12">
        <v>18.000499999999999</v>
      </c>
      <c r="E12">
        <v>7.0000600000000004</v>
      </c>
      <c r="F12">
        <v>194764</v>
      </c>
      <c r="G12">
        <v>18259.099999999999</v>
      </c>
      <c r="H12" s="1">
        <v>2140000</v>
      </c>
      <c r="I12">
        <v>7.00068</v>
      </c>
      <c r="J12">
        <v>300.11399999999998</v>
      </c>
      <c r="K12">
        <v>10377</v>
      </c>
      <c r="L12">
        <v>127.02</v>
      </c>
      <c r="M12">
        <v>1815.56</v>
      </c>
      <c r="N12" s="1">
        <v>1370000</v>
      </c>
      <c r="O12">
        <v>16300</v>
      </c>
      <c r="P12">
        <v>72444.7</v>
      </c>
      <c r="Q12">
        <v>405.20800000000003</v>
      </c>
      <c r="R12">
        <v>442.23599999999999</v>
      </c>
      <c r="S12">
        <v>24628.9</v>
      </c>
      <c r="T12">
        <v>155235</v>
      </c>
      <c r="U12">
        <v>15344.5</v>
      </c>
      <c r="V12">
        <v>331661</v>
      </c>
      <c r="W12" s="1">
        <v>1270000</v>
      </c>
      <c r="X12">
        <v>3190.78</v>
      </c>
      <c r="Y12">
        <v>13300.9</v>
      </c>
      <c r="Z12">
        <v>10286.200000000001</v>
      </c>
      <c r="AA12">
        <v>4056.34</v>
      </c>
      <c r="AB12">
        <v>24553.599999999999</v>
      </c>
      <c r="AC12">
        <v>35561.1</v>
      </c>
      <c r="AD12">
        <v>84845.5</v>
      </c>
      <c r="AE12">
        <v>1334.93</v>
      </c>
    </row>
    <row r="13" spans="1:31" x14ac:dyDescent="0.35">
      <c r="A13">
        <v>23.467199999999998</v>
      </c>
      <c r="B13" s="1">
        <v>7790000</v>
      </c>
      <c r="C13">
        <v>158211</v>
      </c>
      <c r="D13">
        <v>12.0002</v>
      </c>
      <c r="E13">
        <v>12.000299999999999</v>
      </c>
      <c r="F13">
        <v>195682</v>
      </c>
      <c r="G13">
        <v>18345</v>
      </c>
      <c r="H13" s="1">
        <v>2140000</v>
      </c>
      <c r="I13">
        <v>19.002099999999999</v>
      </c>
      <c r="J13">
        <v>282.10000000000002</v>
      </c>
      <c r="K13">
        <v>10009.799999999999</v>
      </c>
      <c r="L13">
        <v>127.02200000000001</v>
      </c>
      <c r="M13">
        <v>1887.99</v>
      </c>
      <c r="N13" s="1">
        <v>1360000</v>
      </c>
      <c r="O13">
        <v>15322.4</v>
      </c>
      <c r="P13">
        <v>74568.399999999994</v>
      </c>
      <c r="Q13">
        <v>409.22300000000001</v>
      </c>
      <c r="R13">
        <v>398.19200000000001</v>
      </c>
      <c r="S13">
        <v>25558.5</v>
      </c>
      <c r="T13">
        <v>159331</v>
      </c>
      <c r="U13">
        <v>15812.3</v>
      </c>
      <c r="V13">
        <v>341147</v>
      </c>
      <c r="W13" s="1">
        <v>1310000</v>
      </c>
      <c r="X13">
        <v>3364.31</v>
      </c>
      <c r="Y13">
        <v>13977.9</v>
      </c>
      <c r="Z13">
        <v>10977.7</v>
      </c>
      <c r="AA13">
        <v>4309.71</v>
      </c>
      <c r="AB13">
        <v>25971.200000000001</v>
      </c>
      <c r="AC13">
        <v>37622.6</v>
      </c>
      <c r="AD13">
        <v>91332.4</v>
      </c>
      <c r="AE13">
        <v>1440.28</v>
      </c>
    </row>
    <row r="14" spans="1:31" x14ac:dyDescent="0.35">
      <c r="A14">
        <v>26.400600000000001</v>
      </c>
      <c r="B14" s="1">
        <v>7670000</v>
      </c>
      <c r="C14">
        <v>157836</v>
      </c>
      <c r="D14">
        <v>7.0001100000000003</v>
      </c>
      <c r="E14">
        <v>5.0000400000000003</v>
      </c>
      <c r="F14">
        <v>196467</v>
      </c>
      <c r="G14">
        <v>18333.099999999999</v>
      </c>
      <c r="H14" s="1">
        <v>2150000</v>
      </c>
      <c r="I14">
        <v>17.002099999999999</v>
      </c>
      <c r="J14">
        <v>294.10599999999999</v>
      </c>
      <c r="K14">
        <v>9325.1299999999992</v>
      </c>
      <c r="L14">
        <v>115.018</v>
      </c>
      <c r="M14">
        <v>1866.86</v>
      </c>
      <c r="N14" s="1">
        <v>1370000</v>
      </c>
      <c r="O14">
        <v>14183.7</v>
      </c>
      <c r="P14">
        <v>72072.2</v>
      </c>
      <c r="Q14">
        <v>413.214</v>
      </c>
      <c r="R14">
        <v>355.15199999999999</v>
      </c>
      <c r="S14">
        <v>24778.799999999999</v>
      </c>
      <c r="T14">
        <v>153678</v>
      </c>
      <c r="U14">
        <v>15035.8</v>
      </c>
      <c r="V14">
        <v>325713</v>
      </c>
      <c r="W14" s="1">
        <v>1280000</v>
      </c>
      <c r="X14">
        <v>3174.81</v>
      </c>
      <c r="Y14">
        <v>13206.6</v>
      </c>
      <c r="Z14">
        <v>10324.9</v>
      </c>
      <c r="AA14">
        <v>3976.83</v>
      </c>
      <c r="AB14">
        <v>24477</v>
      </c>
      <c r="AC14">
        <v>34852.1</v>
      </c>
      <c r="AD14">
        <v>85590.5</v>
      </c>
      <c r="AE14">
        <v>1269.76</v>
      </c>
    </row>
    <row r="15" spans="1:31" x14ac:dyDescent="0.35">
      <c r="A15">
        <v>29.334</v>
      </c>
      <c r="B15" s="1">
        <v>7730000</v>
      </c>
      <c r="C15">
        <v>162696</v>
      </c>
      <c r="D15">
        <v>9.0001499999999997</v>
      </c>
      <c r="E15">
        <v>5.0000900000000001</v>
      </c>
      <c r="F15">
        <v>200626</v>
      </c>
      <c r="G15">
        <v>19060.7</v>
      </c>
      <c r="H15" s="1">
        <v>2220000</v>
      </c>
      <c r="I15">
        <v>11.0009</v>
      </c>
      <c r="J15">
        <v>219.05799999999999</v>
      </c>
      <c r="K15">
        <v>7389.64</v>
      </c>
      <c r="L15">
        <v>102.014</v>
      </c>
      <c r="M15">
        <v>1945.55</v>
      </c>
      <c r="N15" s="1">
        <v>1360000</v>
      </c>
      <c r="O15">
        <v>11400.1</v>
      </c>
      <c r="P15">
        <v>73799.899999999994</v>
      </c>
      <c r="Q15">
        <v>327.13900000000001</v>
      </c>
      <c r="R15">
        <v>381.17700000000002</v>
      </c>
      <c r="S15">
        <v>24284.400000000001</v>
      </c>
      <c r="T15">
        <v>164696</v>
      </c>
      <c r="U15">
        <v>15293.7</v>
      </c>
      <c r="V15">
        <v>315467</v>
      </c>
      <c r="W15" s="1">
        <v>1250000</v>
      </c>
      <c r="X15">
        <v>2985.62</v>
      </c>
      <c r="Y15">
        <v>13228</v>
      </c>
      <c r="Z15">
        <v>10222.700000000001</v>
      </c>
      <c r="AA15">
        <v>3871.86</v>
      </c>
      <c r="AB15">
        <v>24955.7</v>
      </c>
      <c r="AC15">
        <v>33172.1</v>
      </c>
      <c r="AD15">
        <v>82054.100000000006</v>
      </c>
      <c r="AE15">
        <v>1363.04</v>
      </c>
    </row>
    <row r="16" spans="1:31" x14ac:dyDescent="0.35">
      <c r="A16">
        <v>32.267400000000002</v>
      </c>
      <c r="B16" s="1">
        <v>7680000</v>
      </c>
      <c r="C16">
        <v>162062</v>
      </c>
      <c r="D16">
        <v>10.0002</v>
      </c>
      <c r="E16">
        <v>17.000399999999999</v>
      </c>
      <c r="F16">
        <v>199751</v>
      </c>
      <c r="G16">
        <v>18936</v>
      </c>
      <c r="H16" s="1">
        <v>2210000</v>
      </c>
      <c r="I16">
        <v>17.002199999999998</v>
      </c>
      <c r="J16">
        <v>301.11500000000001</v>
      </c>
      <c r="K16">
        <v>9052.06</v>
      </c>
      <c r="L16">
        <v>125.021</v>
      </c>
      <c r="M16">
        <v>1851.88</v>
      </c>
      <c r="N16" s="1">
        <v>1360000</v>
      </c>
      <c r="O16">
        <v>14059</v>
      </c>
      <c r="P16">
        <v>73761</v>
      </c>
      <c r="Q16">
        <v>471.28</v>
      </c>
      <c r="R16">
        <v>463.26100000000002</v>
      </c>
      <c r="S16">
        <v>24270.799999999999</v>
      </c>
      <c r="T16">
        <v>163786</v>
      </c>
      <c r="U16">
        <v>15366.8</v>
      </c>
      <c r="V16">
        <v>304947</v>
      </c>
      <c r="W16" s="1">
        <v>1220000</v>
      </c>
      <c r="X16">
        <v>3098.33</v>
      </c>
      <c r="Y16">
        <v>13381.9</v>
      </c>
      <c r="Z16">
        <v>10571.8</v>
      </c>
      <c r="AA16">
        <v>3636.96</v>
      </c>
      <c r="AB16">
        <v>25693</v>
      </c>
      <c r="AC16">
        <v>32277.599999999999</v>
      </c>
      <c r="AD16">
        <v>80009.100000000006</v>
      </c>
      <c r="AE16">
        <v>1400.13</v>
      </c>
    </row>
    <row r="17" spans="1:31" x14ac:dyDescent="0.35">
      <c r="A17">
        <v>35.200800000000001</v>
      </c>
      <c r="B17" s="1">
        <v>6510000</v>
      </c>
      <c r="C17">
        <v>134267</v>
      </c>
      <c r="D17">
        <v>52.005600000000001</v>
      </c>
      <c r="E17">
        <v>3316.76</v>
      </c>
      <c r="F17">
        <v>168601</v>
      </c>
      <c r="G17">
        <v>16333</v>
      </c>
      <c r="H17" s="1">
        <v>1470000</v>
      </c>
      <c r="I17">
        <v>28.004300000000001</v>
      </c>
      <c r="J17">
        <v>959.43600000000004</v>
      </c>
      <c r="K17">
        <v>31091.599999999999</v>
      </c>
      <c r="L17">
        <v>488.327</v>
      </c>
      <c r="M17">
        <v>1835.56</v>
      </c>
      <c r="N17" s="1">
        <v>1350000</v>
      </c>
      <c r="O17">
        <v>39889.300000000003</v>
      </c>
      <c r="P17">
        <v>69375.399999999994</v>
      </c>
      <c r="Q17">
        <v>3154.78</v>
      </c>
      <c r="R17">
        <v>2601.46</v>
      </c>
      <c r="S17">
        <v>21332.799999999999</v>
      </c>
      <c r="T17">
        <v>130623</v>
      </c>
      <c r="U17">
        <v>15081.8</v>
      </c>
      <c r="V17">
        <v>262417</v>
      </c>
      <c r="W17" s="1">
        <v>1020000</v>
      </c>
      <c r="X17">
        <v>2837.36</v>
      </c>
      <c r="Y17">
        <v>12396.2</v>
      </c>
      <c r="Z17">
        <v>9398.18</v>
      </c>
      <c r="AA17">
        <v>3101.84</v>
      </c>
      <c r="AB17">
        <v>23251.5</v>
      </c>
      <c r="AC17">
        <v>27840.1</v>
      </c>
      <c r="AD17">
        <v>70655.399999999994</v>
      </c>
      <c r="AE17">
        <v>1316.9</v>
      </c>
    </row>
    <row r="18" spans="1:31" x14ac:dyDescent="0.35">
      <c r="A18">
        <v>38.1342</v>
      </c>
      <c r="B18" s="1">
        <v>4030000</v>
      </c>
      <c r="C18">
        <v>64341.7</v>
      </c>
      <c r="D18">
        <v>48.018900000000002</v>
      </c>
      <c r="E18">
        <v>15500.4</v>
      </c>
      <c r="F18">
        <v>91010</v>
      </c>
      <c r="G18">
        <v>8606.5499999999993</v>
      </c>
      <c r="H18">
        <v>569685</v>
      </c>
      <c r="I18">
        <v>21.002600000000001</v>
      </c>
      <c r="J18">
        <v>909.8</v>
      </c>
      <c r="K18">
        <v>22996.5</v>
      </c>
      <c r="L18">
        <v>436.36500000000001</v>
      </c>
      <c r="M18">
        <v>1511.87</v>
      </c>
      <c r="N18">
        <v>894958</v>
      </c>
      <c r="O18">
        <v>22840.5</v>
      </c>
      <c r="P18">
        <v>49781.7</v>
      </c>
      <c r="Q18">
        <v>5111.07</v>
      </c>
      <c r="R18">
        <v>2336.9299999999998</v>
      </c>
      <c r="S18">
        <v>9173.1200000000008</v>
      </c>
      <c r="T18">
        <v>43765.5</v>
      </c>
      <c r="U18">
        <v>8408.27</v>
      </c>
      <c r="V18">
        <v>104653</v>
      </c>
      <c r="W18">
        <v>347680</v>
      </c>
      <c r="X18">
        <v>1620.8</v>
      </c>
      <c r="Y18">
        <v>7700.68</v>
      </c>
      <c r="Z18">
        <v>5199.04</v>
      </c>
      <c r="AA18">
        <v>1628.6</v>
      </c>
      <c r="AB18">
        <v>13537</v>
      </c>
      <c r="AC18">
        <v>14949.6</v>
      </c>
      <c r="AD18">
        <v>37463.599999999999</v>
      </c>
      <c r="AE18">
        <v>892.90099999999995</v>
      </c>
    </row>
    <row r="19" spans="1:31" x14ac:dyDescent="0.35">
      <c r="A19">
        <v>41.067599999999999</v>
      </c>
      <c r="B19" s="1">
        <v>2820000</v>
      </c>
      <c r="C19">
        <v>31404.9</v>
      </c>
      <c r="D19">
        <v>70.066999999999993</v>
      </c>
      <c r="E19">
        <v>29509.5</v>
      </c>
      <c r="F19">
        <v>46674.1</v>
      </c>
      <c r="G19">
        <v>4423.25</v>
      </c>
      <c r="H19">
        <v>241858</v>
      </c>
      <c r="I19">
        <v>21.0031</v>
      </c>
      <c r="J19">
        <v>734.60699999999997</v>
      </c>
      <c r="K19">
        <v>18145.3</v>
      </c>
      <c r="L19">
        <v>439.452</v>
      </c>
      <c r="M19">
        <v>1206.3900000000001</v>
      </c>
      <c r="N19">
        <v>508884</v>
      </c>
      <c r="O19">
        <v>15724.6</v>
      </c>
      <c r="P19">
        <v>36223.1</v>
      </c>
      <c r="Q19">
        <v>7241.35</v>
      </c>
      <c r="R19">
        <v>2581.3000000000002</v>
      </c>
      <c r="S19">
        <v>4600.41</v>
      </c>
      <c r="T19">
        <v>21923.200000000001</v>
      </c>
      <c r="U19">
        <v>5120.92</v>
      </c>
      <c r="V19">
        <v>51058</v>
      </c>
      <c r="W19">
        <v>152187</v>
      </c>
      <c r="X19">
        <v>994.654</v>
      </c>
      <c r="Y19">
        <v>4762.74</v>
      </c>
      <c r="Z19">
        <v>3139.6</v>
      </c>
      <c r="AA19">
        <v>870.17899999999997</v>
      </c>
      <c r="AB19">
        <v>8631.1</v>
      </c>
      <c r="AC19">
        <v>8779.49</v>
      </c>
      <c r="AD19">
        <v>21983.8</v>
      </c>
      <c r="AE19">
        <v>592.41899999999998</v>
      </c>
    </row>
    <row r="20" spans="1:31" x14ac:dyDescent="0.35">
      <c r="A20">
        <v>44.000999999999998</v>
      </c>
      <c r="B20" s="1">
        <v>2010000</v>
      </c>
      <c r="C20">
        <v>12203.4</v>
      </c>
      <c r="D20">
        <v>41.070300000000003</v>
      </c>
      <c r="E20">
        <v>42992</v>
      </c>
      <c r="F20">
        <v>19158.900000000001</v>
      </c>
      <c r="G20">
        <v>1903.84</v>
      </c>
      <c r="H20">
        <v>116087</v>
      </c>
      <c r="I20">
        <v>11.0009</v>
      </c>
      <c r="J20">
        <v>260.387</v>
      </c>
      <c r="K20">
        <v>6521.84</v>
      </c>
      <c r="L20">
        <v>187.09299999999999</v>
      </c>
      <c r="M20">
        <v>951.26300000000003</v>
      </c>
      <c r="N20">
        <v>356160</v>
      </c>
      <c r="O20">
        <v>4706.0600000000004</v>
      </c>
      <c r="P20">
        <v>23555.8</v>
      </c>
      <c r="Q20">
        <v>3015.79</v>
      </c>
      <c r="R20">
        <v>2220.69</v>
      </c>
      <c r="S20">
        <v>1969.27</v>
      </c>
      <c r="T20">
        <v>8347.24</v>
      </c>
      <c r="U20">
        <v>2678.16</v>
      </c>
      <c r="V20">
        <v>21369.1</v>
      </c>
      <c r="W20">
        <v>69091.600000000006</v>
      </c>
      <c r="X20">
        <v>445.33199999999999</v>
      </c>
      <c r="Y20">
        <v>2200.9699999999998</v>
      </c>
      <c r="Z20">
        <v>1403.73</v>
      </c>
      <c r="AA20">
        <v>381.22500000000002</v>
      </c>
      <c r="AB20">
        <v>3783.38</v>
      </c>
      <c r="AC20">
        <v>3746.54</v>
      </c>
      <c r="AD20">
        <v>9057</v>
      </c>
      <c r="AE20">
        <v>277.09100000000001</v>
      </c>
    </row>
    <row r="21" spans="1:31" x14ac:dyDescent="0.35">
      <c r="A21">
        <v>46.934399999999997</v>
      </c>
      <c r="B21" s="1">
        <v>1770000</v>
      </c>
      <c r="C21">
        <v>7814.9</v>
      </c>
      <c r="D21">
        <v>30.084700000000002</v>
      </c>
      <c r="E21">
        <v>47410.8</v>
      </c>
      <c r="F21">
        <v>12172.9</v>
      </c>
      <c r="G21">
        <v>1213.8900000000001</v>
      </c>
      <c r="H21">
        <v>71621.100000000006</v>
      </c>
      <c r="I21">
        <v>8.0005000000000006</v>
      </c>
      <c r="J21">
        <v>114.11799999999999</v>
      </c>
      <c r="K21">
        <v>2876.42</v>
      </c>
      <c r="L21">
        <v>87.026600000000002</v>
      </c>
      <c r="M21">
        <v>718.71900000000005</v>
      </c>
      <c r="N21">
        <v>244367</v>
      </c>
      <c r="O21">
        <v>2151.27</v>
      </c>
      <c r="P21">
        <v>18157.099999999999</v>
      </c>
      <c r="Q21">
        <v>1351.62</v>
      </c>
      <c r="R21">
        <v>1408.29</v>
      </c>
      <c r="S21">
        <v>1048.49</v>
      </c>
      <c r="T21">
        <v>4386.3599999999997</v>
      </c>
      <c r="U21">
        <v>1581.72</v>
      </c>
      <c r="V21">
        <v>11492.9</v>
      </c>
      <c r="W21">
        <v>36851.4</v>
      </c>
      <c r="X21">
        <v>277.14600000000002</v>
      </c>
      <c r="Y21">
        <v>1242.5999999999999</v>
      </c>
      <c r="Z21">
        <v>794.048</v>
      </c>
      <c r="AA21">
        <v>223.084</v>
      </c>
      <c r="AB21">
        <v>2193.38</v>
      </c>
      <c r="AC21">
        <v>2292.3000000000002</v>
      </c>
      <c r="AD21">
        <v>5232</v>
      </c>
      <c r="AE21">
        <v>175.036</v>
      </c>
    </row>
    <row r="22" spans="1:31" x14ac:dyDescent="0.35">
      <c r="A22">
        <v>49.867800000000003</v>
      </c>
      <c r="B22" s="1">
        <v>1610000</v>
      </c>
      <c r="C22">
        <v>6026.17</v>
      </c>
      <c r="D22">
        <v>65.243399999999994</v>
      </c>
      <c r="E22">
        <v>46727.9</v>
      </c>
      <c r="F22">
        <v>9378.26</v>
      </c>
      <c r="G22">
        <v>927.29300000000001</v>
      </c>
      <c r="H22">
        <v>54635</v>
      </c>
      <c r="I22">
        <v>5.0003000000000002</v>
      </c>
      <c r="J22">
        <v>79.072500000000005</v>
      </c>
      <c r="K22">
        <v>1784.95</v>
      </c>
      <c r="L22">
        <v>43.009</v>
      </c>
      <c r="M22">
        <v>533.39400000000001</v>
      </c>
      <c r="N22">
        <v>193947</v>
      </c>
      <c r="O22">
        <v>1282.33</v>
      </c>
      <c r="P22">
        <v>14171.9</v>
      </c>
      <c r="Q22">
        <v>817.73</v>
      </c>
      <c r="R22">
        <v>1143.78</v>
      </c>
      <c r="S22">
        <v>726.80799999999999</v>
      </c>
      <c r="T22">
        <v>3227.79</v>
      </c>
      <c r="U22">
        <v>1129.92</v>
      </c>
      <c r="V22">
        <v>7762.89</v>
      </c>
      <c r="W22">
        <v>26010.7</v>
      </c>
      <c r="X22">
        <v>186.06800000000001</v>
      </c>
      <c r="Y22">
        <v>856.24099999999999</v>
      </c>
      <c r="Z22">
        <v>568.52099999999996</v>
      </c>
      <c r="AA22">
        <v>122.03100000000001</v>
      </c>
      <c r="AB22">
        <v>1556.25</v>
      </c>
      <c r="AC22">
        <v>1631.74</v>
      </c>
      <c r="AD22">
        <v>3673.45</v>
      </c>
      <c r="AE22">
        <v>105.014</v>
      </c>
    </row>
    <row r="23" spans="1:31" x14ac:dyDescent="0.35">
      <c r="A23">
        <v>52.801200000000001</v>
      </c>
      <c r="B23" s="1">
        <v>1540000</v>
      </c>
      <c r="C23">
        <v>4801.13</v>
      </c>
      <c r="D23">
        <v>59.2789</v>
      </c>
      <c r="E23">
        <v>45910.6</v>
      </c>
      <c r="F23">
        <v>7859.94</v>
      </c>
      <c r="G23">
        <v>680.31399999999996</v>
      </c>
      <c r="H23">
        <v>44261.3</v>
      </c>
      <c r="I23">
        <v>13.0008</v>
      </c>
      <c r="J23">
        <v>65.065100000000001</v>
      </c>
      <c r="K23">
        <v>1233.6099999999999</v>
      </c>
      <c r="L23">
        <v>37.005499999999998</v>
      </c>
      <c r="M23">
        <v>460.29199999999997</v>
      </c>
      <c r="N23">
        <v>158811</v>
      </c>
      <c r="O23">
        <v>936.47900000000004</v>
      </c>
      <c r="P23">
        <v>11601.6</v>
      </c>
      <c r="Q23">
        <v>531.74699999999996</v>
      </c>
      <c r="R23">
        <v>919.22400000000005</v>
      </c>
      <c r="S23">
        <v>534.01300000000003</v>
      </c>
      <c r="T23">
        <v>2474.33</v>
      </c>
      <c r="U23">
        <v>923.75699999999995</v>
      </c>
      <c r="V23">
        <v>5766.91</v>
      </c>
      <c r="W23">
        <v>19157</v>
      </c>
      <c r="X23">
        <v>140.03800000000001</v>
      </c>
      <c r="Y23">
        <v>657.74300000000005</v>
      </c>
      <c r="Z23">
        <v>423.29300000000001</v>
      </c>
      <c r="AA23">
        <v>111.021</v>
      </c>
      <c r="AB23">
        <v>1162.8</v>
      </c>
      <c r="AC23">
        <v>1183</v>
      </c>
      <c r="AD23">
        <v>2765.66</v>
      </c>
      <c r="AE23">
        <v>84.009500000000003</v>
      </c>
    </row>
    <row r="24" spans="1:31" x14ac:dyDescent="0.35">
      <c r="A24">
        <v>55.7346</v>
      </c>
      <c r="B24" s="1">
        <v>1490000</v>
      </c>
      <c r="C24">
        <v>3983.24</v>
      </c>
      <c r="D24">
        <v>68.385499999999993</v>
      </c>
      <c r="E24">
        <v>44297.3</v>
      </c>
      <c r="F24">
        <v>6449.72</v>
      </c>
      <c r="G24">
        <v>640.93600000000004</v>
      </c>
      <c r="H24">
        <v>36938</v>
      </c>
      <c r="I24">
        <v>8.00047</v>
      </c>
      <c r="J24">
        <v>64.062600000000003</v>
      </c>
      <c r="K24">
        <v>1113.1500000000001</v>
      </c>
      <c r="L24">
        <v>38.006100000000004</v>
      </c>
      <c r="M24">
        <v>456.28199999999998</v>
      </c>
      <c r="N24">
        <v>145068</v>
      </c>
      <c r="O24">
        <v>813.07</v>
      </c>
      <c r="P24">
        <v>9702.84</v>
      </c>
      <c r="Q24">
        <v>489.64699999999999</v>
      </c>
      <c r="R24">
        <v>817.57500000000005</v>
      </c>
      <c r="S24">
        <v>464.73</v>
      </c>
      <c r="T24">
        <v>2104.87</v>
      </c>
      <c r="U24">
        <v>765.71400000000006</v>
      </c>
      <c r="V24">
        <v>4880.72</v>
      </c>
      <c r="W24">
        <v>16681.599999999999</v>
      </c>
      <c r="X24">
        <v>106.02</v>
      </c>
      <c r="Y24">
        <v>560.50900000000001</v>
      </c>
      <c r="Z24">
        <v>339.18</v>
      </c>
      <c r="AA24">
        <v>99.017099999999999</v>
      </c>
      <c r="AB24">
        <v>973.23500000000001</v>
      </c>
      <c r="AC24">
        <v>955.26800000000003</v>
      </c>
      <c r="AD24">
        <v>2491.46</v>
      </c>
      <c r="AE24">
        <v>78.007000000000005</v>
      </c>
    </row>
    <row r="25" spans="1:31" x14ac:dyDescent="0.35">
      <c r="A25">
        <v>58.667999999999999</v>
      </c>
      <c r="B25" s="1">
        <v>1440000</v>
      </c>
      <c r="C25">
        <v>3166.8</v>
      </c>
      <c r="D25">
        <v>61.370399999999997</v>
      </c>
      <c r="E25">
        <v>42006.1</v>
      </c>
      <c r="F25">
        <v>5327.56</v>
      </c>
      <c r="G25">
        <v>514.12</v>
      </c>
      <c r="H25">
        <v>28859.5</v>
      </c>
      <c r="I25">
        <v>7.0003399999999996</v>
      </c>
      <c r="J25">
        <v>42.041699999999999</v>
      </c>
      <c r="K25">
        <v>949.20100000000002</v>
      </c>
      <c r="L25">
        <v>27.003599999999999</v>
      </c>
      <c r="M25">
        <v>369.17399999999998</v>
      </c>
      <c r="N25">
        <v>122517</v>
      </c>
      <c r="O25">
        <v>696.38</v>
      </c>
      <c r="P25">
        <v>8033.66</v>
      </c>
      <c r="Q25">
        <v>475.56400000000002</v>
      </c>
      <c r="R25">
        <v>747.00900000000001</v>
      </c>
      <c r="S25">
        <v>369.476</v>
      </c>
      <c r="T25">
        <v>1621.03</v>
      </c>
      <c r="U25">
        <v>595.10699999999997</v>
      </c>
      <c r="V25">
        <v>3854.94</v>
      </c>
      <c r="W25">
        <v>12963.3</v>
      </c>
      <c r="X25">
        <v>91.017799999999994</v>
      </c>
      <c r="Y25">
        <v>496.387</v>
      </c>
      <c r="Z25">
        <v>277.11799999999999</v>
      </c>
      <c r="AA25">
        <v>71.008899999999997</v>
      </c>
      <c r="AB25">
        <v>745.72299999999996</v>
      </c>
      <c r="AC25">
        <v>747.78300000000002</v>
      </c>
      <c r="AD25">
        <v>1847.43</v>
      </c>
      <c r="AE25">
        <v>55.003799999999998</v>
      </c>
    </row>
    <row r="26" spans="1:31" x14ac:dyDescent="0.35">
      <c r="A26">
        <v>61.601399999999998</v>
      </c>
      <c r="B26" s="1">
        <v>1380000</v>
      </c>
      <c r="C26">
        <v>2475.16</v>
      </c>
      <c r="D26">
        <v>79.509100000000004</v>
      </c>
      <c r="E26">
        <v>39979.800000000003</v>
      </c>
      <c r="F26">
        <v>4344.58</v>
      </c>
      <c r="G26">
        <v>439.53899999999999</v>
      </c>
      <c r="H26">
        <v>22690.9</v>
      </c>
      <c r="I26">
        <v>7.0002700000000004</v>
      </c>
      <c r="J26">
        <v>27.023599999999998</v>
      </c>
      <c r="K26">
        <v>861.37099999999998</v>
      </c>
      <c r="L26">
        <v>19.001899999999999</v>
      </c>
      <c r="M26">
        <v>317.13</v>
      </c>
      <c r="N26">
        <v>104154</v>
      </c>
      <c r="O26">
        <v>558.45799999999997</v>
      </c>
      <c r="P26">
        <v>6516.52</v>
      </c>
      <c r="Q26">
        <v>419.46699999999998</v>
      </c>
      <c r="R26">
        <v>611.32000000000005</v>
      </c>
      <c r="S26">
        <v>291.28399999999999</v>
      </c>
      <c r="T26">
        <v>1233.8499999999999</v>
      </c>
      <c r="U26">
        <v>520.755</v>
      </c>
      <c r="V26">
        <v>3006.42</v>
      </c>
      <c r="W26">
        <v>10404.4</v>
      </c>
      <c r="X26">
        <v>78.011700000000005</v>
      </c>
      <c r="Y26">
        <v>352.20800000000003</v>
      </c>
      <c r="Z26">
        <v>199.066</v>
      </c>
      <c r="AA26">
        <v>58.005800000000001</v>
      </c>
      <c r="AB26">
        <v>608.46799999999996</v>
      </c>
      <c r="AC26">
        <v>567.43799999999999</v>
      </c>
      <c r="AD26">
        <v>1408.16</v>
      </c>
      <c r="AE26">
        <v>52.0032</v>
      </c>
    </row>
    <row r="27" spans="1:31" x14ac:dyDescent="0.35">
      <c r="A27">
        <v>64.534800000000004</v>
      </c>
      <c r="B27" s="1">
        <v>1340000</v>
      </c>
      <c r="C27">
        <v>1980.45</v>
      </c>
      <c r="D27">
        <v>78.5535</v>
      </c>
      <c r="E27">
        <v>38479.9</v>
      </c>
      <c r="F27">
        <v>3736.56</v>
      </c>
      <c r="G27">
        <v>339.13499999999999</v>
      </c>
      <c r="H27">
        <v>19260.7</v>
      </c>
      <c r="I27">
        <v>8.0002499999999994</v>
      </c>
      <c r="J27">
        <v>27.023399999999999</v>
      </c>
      <c r="K27">
        <v>658.30899999999997</v>
      </c>
      <c r="L27">
        <v>14.001099999999999</v>
      </c>
      <c r="M27">
        <v>305.12</v>
      </c>
      <c r="N27">
        <v>96086.3</v>
      </c>
      <c r="O27">
        <v>433.86799999999999</v>
      </c>
      <c r="P27">
        <v>5163.75</v>
      </c>
      <c r="Q27">
        <v>326.233</v>
      </c>
      <c r="R27">
        <v>498.851</v>
      </c>
      <c r="S27">
        <v>220.14599999999999</v>
      </c>
      <c r="T27">
        <v>1077.05</v>
      </c>
      <c r="U27">
        <v>406.41500000000002</v>
      </c>
      <c r="V27">
        <v>2316.2399999999998</v>
      </c>
      <c r="W27">
        <v>8589.5</v>
      </c>
      <c r="X27">
        <v>55.005200000000002</v>
      </c>
      <c r="Y27">
        <v>289.12599999999998</v>
      </c>
      <c r="Z27">
        <v>179.048</v>
      </c>
      <c r="AA27">
        <v>50.004100000000001</v>
      </c>
      <c r="AB27">
        <v>458.26</v>
      </c>
      <c r="AC27">
        <v>446.25599999999997</v>
      </c>
      <c r="AD27">
        <v>1138.9000000000001</v>
      </c>
      <c r="AE27">
        <v>33.001300000000001</v>
      </c>
    </row>
    <row r="28" spans="1:31" x14ac:dyDescent="0.35">
      <c r="A28">
        <v>67.468199999999996</v>
      </c>
      <c r="B28" s="1">
        <v>1250000</v>
      </c>
      <c r="C28">
        <v>1487.49</v>
      </c>
      <c r="D28">
        <v>80.548000000000002</v>
      </c>
      <c r="E28">
        <v>34734.1</v>
      </c>
      <c r="F28">
        <v>3019.53</v>
      </c>
      <c r="G28">
        <v>277.81400000000002</v>
      </c>
      <c r="H28">
        <v>14798.5</v>
      </c>
      <c r="I28">
        <v>6.0002399999999998</v>
      </c>
      <c r="J28">
        <v>29.024899999999999</v>
      </c>
      <c r="K28">
        <v>550.92600000000004</v>
      </c>
      <c r="L28">
        <v>18.001100000000001</v>
      </c>
      <c r="M28">
        <v>187.04599999999999</v>
      </c>
      <c r="N28">
        <v>80537.8</v>
      </c>
      <c r="O28">
        <v>370.57799999999997</v>
      </c>
      <c r="P28">
        <v>3743.79</v>
      </c>
      <c r="Q28">
        <v>301.19499999999999</v>
      </c>
      <c r="R28">
        <v>410.49900000000002</v>
      </c>
      <c r="S28">
        <v>176.08699999999999</v>
      </c>
      <c r="T28">
        <v>765.40099999999995</v>
      </c>
      <c r="U28">
        <v>322.25</v>
      </c>
      <c r="V28">
        <v>1718.77</v>
      </c>
      <c r="W28">
        <v>6171.98</v>
      </c>
      <c r="X28">
        <v>42.003399999999999</v>
      </c>
      <c r="Y28">
        <v>161.03800000000001</v>
      </c>
      <c r="Z28">
        <v>108.01600000000001</v>
      </c>
      <c r="AA28">
        <v>30.0015</v>
      </c>
      <c r="AB28">
        <v>282.10399999999998</v>
      </c>
      <c r="AC28">
        <v>286.10300000000001</v>
      </c>
      <c r="AD28">
        <v>720.71600000000001</v>
      </c>
      <c r="AE28">
        <v>39.001600000000003</v>
      </c>
    </row>
    <row r="29" spans="1:31" x14ac:dyDescent="0.35">
      <c r="A29">
        <v>70.401600000000002</v>
      </c>
      <c r="B29" s="1">
        <v>1220000</v>
      </c>
      <c r="C29">
        <v>1112.43</v>
      </c>
      <c r="D29">
        <v>68.457599999999999</v>
      </c>
      <c r="E29">
        <v>32846.300000000003</v>
      </c>
      <c r="F29">
        <v>2302.48</v>
      </c>
      <c r="G29">
        <v>191.459</v>
      </c>
      <c r="H29">
        <v>10240.9</v>
      </c>
      <c r="I29">
        <v>8.0002999999999993</v>
      </c>
      <c r="J29">
        <v>16.009799999999998</v>
      </c>
      <c r="K29">
        <v>418.66300000000001</v>
      </c>
      <c r="L29">
        <v>11.0007</v>
      </c>
      <c r="M29">
        <v>180.04</v>
      </c>
      <c r="N29">
        <v>59181.1</v>
      </c>
      <c r="O29">
        <v>288.36799999999999</v>
      </c>
      <c r="P29">
        <v>2900.21</v>
      </c>
      <c r="Q29">
        <v>242.14699999999999</v>
      </c>
      <c r="R29">
        <v>315.31599999999997</v>
      </c>
      <c r="S29">
        <v>111.047</v>
      </c>
      <c r="T29">
        <v>470.14600000000002</v>
      </c>
      <c r="U29">
        <v>171.089</v>
      </c>
      <c r="V29">
        <v>1161.6099999999999</v>
      </c>
      <c r="W29">
        <v>4070.89</v>
      </c>
      <c r="X29">
        <v>18.000699999999998</v>
      </c>
      <c r="Y29">
        <v>151.03200000000001</v>
      </c>
      <c r="Z29">
        <v>67.007900000000006</v>
      </c>
      <c r="AA29">
        <v>20.000699999999998</v>
      </c>
      <c r="AB29">
        <v>196.05</v>
      </c>
      <c r="AC29">
        <v>189.04900000000001</v>
      </c>
      <c r="AD29">
        <v>487.35199999999998</v>
      </c>
      <c r="AE29">
        <v>27.000800000000002</v>
      </c>
    </row>
    <row r="31" spans="1:31" x14ac:dyDescent="0.35">
      <c r="C31">
        <f>SUM(C5:C29)</f>
        <v>2056207.5699999994</v>
      </c>
      <c r="D31">
        <f t="shared" ref="D31:AE31" si="0">SUM(D5:D29)</f>
        <v>3249.9164799999994</v>
      </c>
      <c r="E31">
        <f t="shared" si="0"/>
        <v>464004.52235999994</v>
      </c>
      <c r="F31">
        <f t="shared" si="0"/>
        <v>2598541.8299999996</v>
      </c>
      <c r="G31">
        <f t="shared" si="0"/>
        <v>255228.24000000005</v>
      </c>
      <c r="H31">
        <f t="shared" si="0"/>
        <v>26942989.899999999</v>
      </c>
      <c r="I31">
        <f t="shared" si="0"/>
        <v>30218.435950000006</v>
      </c>
      <c r="J31">
        <f t="shared" si="0"/>
        <v>39151.986600000011</v>
      </c>
      <c r="K31">
        <f t="shared" si="0"/>
        <v>1036619.1400000001</v>
      </c>
      <c r="L31">
        <f t="shared" si="0"/>
        <v>25328.459600000006</v>
      </c>
      <c r="M31">
        <f t="shared" si="0"/>
        <v>29513.752999999997</v>
      </c>
      <c r="N31">
        <f t="shared" si="0"/>
        <v>19749971.200000003</v>
      </c>
      <c r="O31">
        <f t="shared" si="0"/>
        <v>1023124.1610000001</v>
      </c>
      <c r="P31">
        <f t="shared" si="0"/>
        <v>1091370.1700000002</v>
      </c>
      <c r="Q31">
        <f t="shared" si="0"/>
        <v>200569.24200000006</v>
      </c>
      <c r="R31">
        <f t="shared" si="0"/>
        <v>24066.355999999992</v>
      </c>
      <c r="S31">
        <f t="shared" si="0"/>
        <v>312728.011</v>
      </c>
      <c r="T31">
        <f t="shared" si="0"/>
        <v>1994181.9670000004</v>
      </c>
      <c r="U31">
        <f t="shared" si="0"/>
        <v>205050.90700000004</v>
      </c>
      <c r="V31">
        <f t="shared" si="0"/>
        <v>3950685.4000000004</v>
      </c>
      <c r="W31">
        <f t="shared" si="0"/>
        <v>15307304.370000001</v>
      </c>
      <c r="X31">
        <f t="shared" si="0"/>
        <v>40480.803800000009</v>
      </c>
      <c r="Y31">
        <f t="shared" si="0"/>
        <v>170718.39399999997</v>
      </c>
      <c r="Z31">
        <f t="shared" si="0"/>
        <v>133778.7279</v>
      </c>
      <c r="AA31">
        <f t="shared" si="0"/>
        <v>47585.318099999989</v>
      </c>
      <c r="AB31">
        <f t="shared" si="0"/>
        <v>321857.19</v>
      </c>
      <c r="AC31">
        <f t="shared" si="0"/>
        <v>418715.69699999987</v>
      </c>
      <c r="AD31">
        <f t="shared" si="0"/>
        <v>1020636.1580000001</v>
      </c>
      <c r="AE31">
        <f t="shared" si="0"/>
        <v>18078.048200000001</v>
      </c>
    </row>
  </sheetData>
  <conditionalFormatting sqref="C31:AE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3"/>
  <sheetViews>
    <sheetView workbookViewId="0">
      <selection activeCell="A3" sqref="A3:W30"/>
    </sheetView>
  </sheetViews>
  <sheetFormatPr defaultRowHeight="14.5" x14ac:dyDescent="0.35"/>
  <sheetData>
    <row r="1" spans="1:23" x14ac:dyDescent="0.35">
      <c r="A1" t="s">
        <v>0</v>
      </c>
    </row>
    <row r="2" spans="1:23" x14ac:dyDescent="0.35">
      <c r="A2" t="s">
        <v>1</v>
      </c>
      <c r="B2" t="s">
        <v>2</v>
      </c>
    </row>
    <row r="3" spans="1:23" x14ac:dyDescent="0.35">
      <c r="A3" t="s">
        <v>3</v>
      </c>
      <c r="B3" t="s">
        <v>4</v>
      </c>
      <c r="C3">
        <v>26.002400000000002</v>
      </c>
      <c r="D3">
        <v>41.015099999999997</v>
      </c>
      <c r="E3">
        <v>41.998899999999999</v>
      </c>
      <c r="F3">
        <v>78.926000000000002</v>
      </c>
      <c r="G3">
        <v>126.90989999999999</v>
      </c>
      <c r="H3">
        <v>205.8235</v>
      </c>
      <c r="I3">
        <v>228.8278</v>
      </c>
      <c r="J3">
        <v>253.8092</v>
      </c>
      <c r="K3">
        <v>276.81060000000002</v>
      </c>
      <c r="L3">
        <v>338.73579999999998</v>
      </c>
      <c r="M3">
        <v>365.8064</v>
      </c>
      <c r="N3">
        <v>386.72129999999999</v>
      </c>
      <c r="O3">
        <v>413.80099999999999</v>
      </c>
      <c r="P3">
        <v>444.74579999999997</v>
      </c>
      <c r="Q3">
        <v>461.78160000000003</v>
      </c>
      <c r="R3">
        <v>492.7353</v>
      </c>
      <c r="S3">
        <v>540.72810000000004</v>
      </c>
      <c r="T3">
        <v>588.70460000000003</v>
      </c>
      <c r="U3">
        <v>646.52980000000002</v>
      </c>
      <c r="V3">
        <v>656.59259999999995</v>
      </c>
      <c r="W3">
        <v>704.51300000000003</v>
      </c>
    </row>
    <row r="4" spans="1:23" x14ac:dyDescent="0.35">
      <c r="A4" t="s">
        <v>5</v>
      </c>
      <c r="B4" t="s">
        <v>6</v>
      </c>
      <c r="C4" t="s">
        <v>7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</row>
    <row r="5" spans="1:23" x14ac:dyDescent="0.35">
      <c r="A5">
        <v>0</v>
      </c>
      <c r="B5" s="1">
        <v>3220000</v>
      </c>
      <c r="C5">
        <v>57102.3</v>
      </c>
      <c r="D5">
        <v>3103.51</v>
      </c>
      <c r="E5">
        <v>3647.89</v>
      </c>
      <c r="F5">
        <v>92052.9</v>
      </c>
      <c r="G5">
        <v>810522</v>
      </c>
      <c r="H5">
        <v>4495.1499999999996</v>
      </c>
      <c r="I5">
        <v>1508.57</v>
      </c>
      <c r="J5">
        <v>36412.800000000003</v>
      </c>
      <c r="K5">
        <v>7109</v>
      </c>
      <c r="L5">
        <v>2225.66</v>
      </c>
      <c r="M5">
        <v>190.042</v>
      </c>
      <c r="N5">
        <v>11984.2</v>
      </c>
      <c r="O5">
        <v>2083.15</v>
      </c>
      <c r="P5">
        <v>881.95899999999995</v>
      </c>
      <c r="Q5">
        <v>7567.25</v>
      </c>
      <c r="R5">
        <v>15597.5</v>
      </c>
      <c r="S5">
        <v>139702</v>
      </c>
      <c r="T5">
        <v>392206</v>
      </c>
      <c r="U5">
        <v>468.25</v>
      </c>
      <c r="V5">
        <v>16.000399999999999</v>
      </c>
      <c r="W5">
        <v>174.03800000000001</v>
      </c>
    </row>
    <row r="6" spans="1:23" x14ac:dyDescent="0.35">
      <c r="A6">
        <v>2.9333999999999998</v>
      </c>
      <c r="B6" s="1">
        <v>2050000</v>
      </c>
      <c r="C6">
        <v>9495.3700000000008</v>
      </c>
      <c r="D6">
        <v>439.23099999999999</v>
      </c>
      <c r="E6">
        <v>4.0000200000000001</v>
      </c>
      <c r="F6">
        <v>72655.8</v>
      </c>
      <c r="G6">
        <v>496401</v>
      </c>
      <c r="H6">
        <v>3292.64</v>
      </c>
      <c r="I6">
        <v>53.0032</v>
      </c>
      <c r="J6">
        <v>25151.4</v>
      </c>
      <c r="K6">
        <v>349.142</v>
      </c>
      <c r="L6">
        <v>3283.42</v>
      </c>
      <c r="M6">
        <v>102.01300000000001</v>
      </c>
      <c r="N6">
        <v>20272.599999999999</v>
      </c>
      <c r="O6">
        <v>1606.12</v>
      </c>
      <c r="P6">
        <v>713.57299999999998</v>
      </c>
      <c r="Q6">
        <v>6894.49</v>
      </c>
      <c r="R6">
        <v>13284.9</v>
      </c>
      <c r="S6">
        <v>120189</v>
      </c>
      <c r="T6">
        <v>339088</v>
      </c>
      <c r="U6">
        <v>882.88699999999994</v>
      </c>
      <c r="V6">
        <v>10.0001</v>
      </c>
      <c r="W6">
        <v>225.05799999999999</v>
      </c>
    </row>
    <row r="7" spans="1:23" x14ac:dyDescent="0.35">
      <c r="A7">
        <v>5.8667999999999996</v>
      </c>
      <c r="B7" s="1">
        <v>2080000</v>
      </c>
      <c r="C7">
        <v>9602.3700000000008</v>
      </c>
      <c r="D7">
        <v>415.21600000000001</v>
      </c>
      <c r="E7">
        <v>4.0000299999999998</v>
      </c>
      <c r="F7">
        <v>73150.399999999994</v>
      </c>
      <c r="G7">
        <v>505406</v>
      </c>
      <c r="H7">
        <v>3332.33</v>
      </c>
      <c r="I7">
        <v>40.0017</v>
      </c>
      <c r="J7">
        <v>25348.1</v>
      </c>
      <c r="K7">
        <v>239.066</v>
      </c>
      <c r="L7">
        <v>3210.06</v>
      </c>
      <c r="M7">
        <v>107.014</v>
      </c>
      <c r="N7">
        <v>21118.9</v>
      </c>
      <c r="O7">
        <v>1581.13</v>
      </c>
      <c r="P7">
        <v>693.54899999999998</v>
      </c>
      <c r="Q7">
        <v>7326.59</v>
      </c>
      <c r="R7">
        <v>13451.2</v>
      </c>
      <c r="S7">
        <v>120746</v>
      </c>
      <c r="T7">
        <v>344499</v>
      </c>
      <c r="U7">
        <v>890.91800000000001</v>
      </c>
      <c r="V7">
        <v>11.0002</v>
      </c>
      <c r="W7">
        <v>183.041</v>
      </c>
    </row>
    <row r="8" spans="1:23" x14ac:dyDescent="0.35">
      <c r="A8">
        <v>8.8002000000000002</v>
      </c>
      <c r="B8" s="1">
        <v>2070000</v>
      </c>
      <c r="C8">
        <v>9407.86</v>
      </c>
      <c r="D8">
        <v>417.21300000000002</v>
      </c>
      <c r="E8">
        <v>12.0002</v>
      </c>
      <c r="F8">
        <v>72007.199999999997</v>
      </c>
      <c r="G8">
        <v>498247</v>
      </c>
      <c r="H8">
        <v>3320.6</v>
      </c>
      <c r="I8">
        <v>34.001399999999997</v>
      </c>
      <c r="J8">
        <v>25135.1</v>
      </c>
      <c r="K8">
        <v>169.03399999999999</v>
      </c>
      <c r="L8">
        <v>3319.81</v>
      </c>
      <c r="M8">
        <v>106.015</v>
      </c>
      <c r="N8">
        <v>21341.9</v>
      </c>
      <c r="O8">
        <v>1633.23</v>
      </c>
      <c r="P8">
        <v>683.53499999999997</v>
      </c>
      <c r="Q8">
        <v>7212.82</v>
      </c>
      <c r="R8">
        <v>13385</v>
      </c>
      <c r="S8">
        <v>121504</v>
      </c>
      <c r="T8">
        <v>345570</v>
      </c>
      <c r="U8">
        <v>837.80799999999999</v>
      </c>
      <c r="V8">
        <v>9.0001099999999994</v>
      </c>
      <c r="W8">
        <v>234.06399999999999</v>
      </c>
    </row>
    <row r="9" spans="1:23" x14ac:dyDescent="0.35">
      <c r="A9">
        <v>11.733599999999999</v>
      </c>
      <c r="B9" s="1">
        <v>2070000</v>
      </c>
      <c r="C9">
        <v>9476.2099999999991</v>
      </c>
      <c r="D9">
        <v>437.22399999999999</v>
      </c>
      <c r="E9">
        <v>4.0000200000000001</v>
      </c>
      <c r="F9">
        <v>72563.7</v>
      </c>
      <c r="G9">
        <v>505887</v>
      </c>
      <c r="H9">
        <v>3428.03</v>
      </c>
      <c r="I9">
        <v>22.000499999999999</v>
      </c>
      <c r="J9">
        <v>25841.4</v>
      </c>
      <c r="K9">
        <v>189.041</v>
      </c>
      <c r="L9">
        <v>3376.9</v>
      </c>
      <c r="M9">
        <v>118.01600000000001</v>
      </c>
      <c r="N9">
        <v>21245</v>
      </c>
      <c r="O9">
        <v>1616.11</v>
      </c>
      <c r="P9">
        <v>669.50099999999998</v>
      </c>
      <c r="Q9">
        <v>7311.73</v>
      </c>
      <c r="R9">
        <v>13382.9</v>
      </c>
      <c r="S9">
        <v>121951</v>
      </c>
      <c r="T9">
        <v>345047</v>
      </c>
      <c r="U9">
        <v>911.92899999999997</v>
      </c>
      <c r="V9">
        <v>5.0000799999999996</v>
      </c>
      <c r="W9">
        <v>230.059</v>
      </c>
    </row>
    <row r="10" spans="1:23" x14ac:dyDescent="0.35">
      <c r="A10">
        <v>14.667</v>
      </c>
      <c r="B10" s="1">
        <v>1980000</v>
      </c>
      <c r="C10">
        <v>8422.6299999999992</v>
      </c>
      <c r="D10">
        <v>356.14400000000001</v>
      </c>
      <c r="E10">
        <v>6.0000400000000003</v>
      </c>
      <c r="F10">
        <v>65246.8</v>
      </c>
      <c r="G10">
        <v>471553</v>
      </c>
      <c r="H10">
        <v>3157.19</v>
      </c>
      <c r="I10">
        <v>25.000699999999998</v>
      </c>
      <c r="J10">
        <v>24479.5</v>
      </c>
      <c r="K10">
        <v>185.03899999999999</v>
      </c>
      <c r="L10">
        <v>2948.79</v>
      </c>
      <c r="M10">
        <v>94.010400000000004</v>
      </c>
      <c r="N10">
        <v>19443.900000000001</v>
      </c>
      <c r="O10">
        <v>1494.64</v>
      </c>
      <c r="P10">
        <v>645.46100000000001</v>
      </c>
      <c r="Q10">
        <v>7065.55</v>
      </c>
      <c r="R10">
        <v>13035.7</v>
      </c>
      <c r="S10">
        <v>118127</v>
      </c>
      <c r="T10">
        <v>341488</v>
      </c>
      <c r="U10">
        <v>776.67200000000003</v>
      </c>
      <c r="V10">
        <v>6.0000400000000003</v>
      </c>
      <c r="W10">
        <v>190.042</v>
      </c>
    </row>
    <row r="11" spans="1:23" x14ac:dyDescent="0.35">
      <c r="A11">
        <v>17.6004</v>
      </c>
      <c r="B11" s="1">
        <v>2020000</v>
      </c>
      <c r="C11">
        <v>9051.75</v>
      </c>
      <c r="D11">
        <v>420.202</v>
      </c>
      <c r="E11">
        <v>8.0000900000000001</v>
      </c>
      <c r="F11">
        <v>72393.899999999994</v>
      </c>
      <c r="G11">
        <v>505824</v>
      </c>
      <c r="H11">
        <v>3425.55</v>
      </c>
      <c r="I11">
        <v>26.000699999999998</v>
      </c>
      <c r="J11">
        <v>25671.4</v>
      </c>
      <c r="K11">
        <v>132.02000000000001</v>
      </c>
      <c r="L11">
        <v>3106.84</v>
      </c>
      <c r="M11">
        <v>111.015</v>
      </c>
      <c r="N11">
        <v>20348.7</v>
      </c>
      <c r="O11">
        <v>1617</v>
      </c>
      <c r="P11">
        <v>607.40599999999995</v>
      </c>
      <c r="Q11">
        <v>6973.89</v>
      </c>
      <c r="R11">
        <v>12537.4</v>
      </c>
      <c r="S11">
        <v>116124</v>
      </c>
      <c r="T11">
        <v>335881</v>
      </c>
      <c r="U11">
        <v>877.84900000000005</v>
      </c>
      <c r="V11">
        <v>5.0000499999999999</v>
      </c>
      <c r="W11">
        <v>194.041</v>
      </c>
    </row>
    <row r="12" spans="1:23" x14ac:dyDescent="0.35">
      <c r="A12">
        <v>20.533799999999999</v>
      </c>
      <c r="B12" s="1">
        <v>1990000</v>
      </c>
      <c r="C12">
        <v>9305.58</v>
      </c>
      <c r="D12">
        <v>442.23</v>
      </c>
      <c r="E12">
        <v>10.0001</v>
      </c>
      <c r="F12">
        <v>71661.100000000006</v>
      </c>
      <c r="G12">
        <v>502117</v>
      </c>
      <c r="H12">
        <v>3313.74</v>
      </c>
      <c r="I12">
        <v>19.000399999999999</v>
      </c>
      <c r="J12">
        <v>24855.8</v>
      </c>
      <c r="K12">
        <v>134.02000000000001</v>
      </c>
      <c r="L12">
        <v>3080.77</v>
      </c>
      <c r="M12">
        <v>96.010499999999993</v>
      </c>
      <c r="N12">
        <v>20012.5</v>
      </c>
      <c r="O12">
        <v>1512.66</v>
      </c>
      <c r="P12">
        <v>609.41600000000005</v>
      </c>
      <c r="Q12">
        <v>6805</v>
      </c>
      <c r="R12">
        <v>12463.1</v>
      </c>
      <c r="S12">
        <v>114311</v>
      </c>
      <c r="T12">
        <v>333077</v>
      </c>
      <c r="U12">
        <v>874.84500000000003</v>
      </c>
      <c r="V12">
        <v>9.0000900000000001</v>
      </c>
      <c r="W12">
        <v>177.036</v>
      </c>
    </row>
    <row r="13" spans="1:23" x14ac:dyDescent="0.35">
      <c r="A13">
        <v>23.467199999999998</v>
      </c>
      <c r="B13" s="1">
        <v>1980000</v>
      </c>
      <c r="C13">
        <v>9164.4</v>
      </c>
      <c r="D13">
        <v>413.20100000000002</v>
      </c>
      <c r="E13">
        <v>10.0001</v>
      </c>
      <c r="F13">
        <v>70309.8</v>
      </c>
      <c r="G13">
        <v>493704</v>
      </c>
      <c r="H13">
        <v>3208.24</v>
      </c>
      <c r="I13">
        <v>20.000399999999999</v>
      </c>
      <c r="J13">
        <v>24743.1</v>
      </c>
      <c r="K13">
        <v>132.02099999999999</v>
      </c>
      <c r="L13">
        <v>3186.55</v>
      </c>
      <c r="M13">
        <v>100.012</v>
      </c>
      <c r="N13">
        <v>20578.599999999999</v>
      </c>
      <c r="O13">
        <v>1505.69</v>
      </c>
      <c r="P13">
        <v>615.423</v>
      </c>
      <c r="Q13">
        <v>7025.32</v>
      </c>
      <c r="R13">
        <v>12285</v>
      </c>
      <c r="S13">
        <v>113553</v>
      </c>
      <c r="T13">
        <v>330865</v>
      </c>
      <c r="U13">
        <v>833.774</v>
      </c>
      <c r="V13">
        <v>8.0000999999999998</v>
      </c>
      <c r="W13">
        <v>181.03800000000001</v>
      </c>
    </row>
    <row r="14" spans="1:23" x14ac:dyDescent="0.35">
      <c r="A14">
        <v>26.400600000000001</v>
      </c>
      <c r="B14" s="1">
        <v>1920000</v>
      </c>
      <c r="C14">
        <v>9121.2000000000007</v>
      </c>
      <c r="D14">
        <v>445.23099999999999</v>
      </c>
      <c r="E14">
        <v>4.0000200000000001</v>
      </c>
      <c r="F14">
        <v>68100.899999999994</v>
      </c>
      <c r="G14">
        <v>483220</v>
      </c>
      <c r="H14">
        <v>3062.33</v>
      </c>
      <c r="I14">
        <v>17.000399999999999</v>
      </c>
      <c r="J14">
        <v>23731.4</v>
      </c>
      <c r="K14">
        <v>105.01300000000001</v>
      </c>
      <c r="L14">
        <v>2961.95</v>
      </c>
      <c r="M14">
        <v>91.009600000000006</v>
      </c>
      <c r="N14">
        <v>19280.3</v>
      </c>
      <c r="O14">
        <v>1439.55</v>
      </c>
      <c r="P14">
        <v>574.36599999999999</v>
      </c>
      <c r="Q14">
        <v>6550.47</v>
      </c>
      <c r="R14">
        <v>11484.2</v>
      </c>
      <c r="S14">
        <v>107871</v>
      </c>
      <c r="T14">
        <v>320242</v>
      </c>
      <c r="U14">
        <v>781.68499999999995</v>
      </c>
      <c r="V14">
        <v>5.0000400000000003</v>
      </c>
      <c r="W14">
        <v>171.035</v>
      </c>
    </row>
    <row r="15" spans="1:23" x14ac:dyDescent="0.35">
      <c r="A15">
        <v>29.334</v>
      </c>
      <c r="B15" s="1">
        <v>1880000</v>
      </c>
      <c r="C15">
        <v>9008.82</v>
      </c>
      <c r="D15">
        <v>412.19799999999998</v>
      </c>
      <c r="E15">
        <v>5.0000299999999998</v>
      </c>
      <c r="F15">
        <v>66120.5</v>
      </c>
      <c r="G15">
        <v>472808</v>
      </c>
      <c r="H15">
        <v>3020.12</v>
      </c>
      <c r="I15">
        <v>14.0002</v>
      </c>
      <c r="J15">
        <v>23318.6</v>
      </c>
      <c r="K15">
        <v>100.012</v>
      </c>
      <c r="L15">
        <v>2816.24</v>
      </c>
      <c r="M15">
        <v>110.014</v>
      </c>
      <c r="N15">
        <v>18293.400000000001</v>
      </c>
      <c r="O15">
        <v>1347.14</v>
      </c>
      <c r="P15">
        <v>536.32000000000005</v>
      </c>
      <c r="Q15">
        <v>6527.24</v>
      </c>
      <c r="R15">
        <v>11036.6</v>
      </c>
      <c r="S15">
        <v>104376</v>
      </c>
      <c r="T15">
        <v>316127</v>
      </c>
      <c r="U15">
        <v>731.60699999999997</v>
      </c>
      <c r="V15">
        <v>0</v>
      </c>
      <c r="W15">
        <v>158.029</v>
      </c>
    </row>
    <row r="16" spans="1:23" x14ac:dyDescent="0.35">
      <c r="A16">
        <v>32.267400000000002</v>
      </c>
      <c r="B16" s="1">
        <v>1840000</v>
      </c>
      <c r="C16">
        <v>9571.9699999999993</v>
      </c>
      <c r="D16">
        <v>412.214</v>
      </c>
      <c r="E16">
        <v>131.02000000000001</v>
      </c>
      <c r="F16">
        <v>64667.3</v>
      </c>
      <c r="G16">
        <v>463793</v>
      </c>
      <c r="H16">
        <v>2924.48</v>
      </c>
      <c r="I16">
        <v>82.007300000000001</v>
      </c>
      <c r="J16">
        <v>22520</v>
      </c>
      <c r="K16">
        <v>366.15600000000001</v>
      </c>
      <c r="L16">
        <v>2692.38</v>
      </c>
      <c r="M16">
        <v>94.010999999999996</v>
      </c>
      <c r="N16">
        <v>17684.900000000001</v>
      </c>
      <c r="O16">
        <v>1390.4</v>
      </c>
      <c r="P16">
        <v>476.25900000000001</v>
      </c>
      <c r="Q16">
        <v>6316.35</v>
      </c>
      <c r="R16">
        <v>10315.700000000001</v>
      </c>
      <c r="S16">
        <v>98777.9</v>
      </c>
      <c r="T16">
        <v>303299</v>
      </c>
      <c r="U16">
        <v>713.58100000000002</v>
      </c>
      <c r="V16">
        <v>7.00007</v>
      </c>
      <c r="W16">
        <v>136.02199999999999</v>
      </c>
    </row>
    <row r="17" spans="1:23" x14ac:dyDescent="0.35">
      <c r="A17">
        <v>35.200800000000001</v>
      </c>
      <c r="B17" s="1">
        <v>1450000</v>
      </c>
      <c r="C17">
        <v>10072.1</v>
      </c>
      <c r="D17">
        <v>292.11099999999999</v>
      </c>
      <c r="E17">
        <v>574.41499999999996</v>
      </c>
      <c r="F17">
        <v>54421.3</v>
      </c>
      <c r="G17">
        <v>342745</v>
      </c>
      <c r="H17">
        <v>2291.66</v>
      </c>
      <c r="I17">
        <v>122.01600000000001</v>
      </c>
      <c r="J17">
        <v>17324.400000000001</v>
      </c>
      <c r="K17">
        <v>595.39499999999998</v>
      </c>
      <c r="L17">
        <v>1960.27</v>
      </c>
      <c r="M17">
        <v>71.005600000000001</v>
      </c>
      <c r="N17">
        <v>12345.7</v>
      </c>
      <c r="O17">
        <v>1029.23</v>
      </c>
      <c r="P17">
        <v>392.17099999999999</v>
      </c>
      <c r="Q17">
        <v>4940.34</v>
      </c>
      <c r="R17">
        <v>7262.5</v>
      </c>
      <c r="S17">
        <v>66700.2</v>
      </c>
      <c r="T17">
        <v>191351</v>
      </c>
      <c r="U17">
        <v>456.22899999999998</v>
      </c>
      <c r="V17">
        <v>5.0000299999999998</v>
      </c>
      <c r="W17">
        <v>75.006900000000002</v>
      </c>
    </row>
    <row r="18" spans="1:23" x14ac:dyDescent="0.35">
      <c r="A18">
        <v>38.1342</v>
      </c>
      <c r="B18">
        <v>980651</v>
      </c>
      <c r="C18">
        <v>3110.79</v>
      </c>
      <c r="D18">
        <v>28.001300000000001</v>
      </c>
      <c r="E18">
        <v>139.02699999999999</v>
      </c>
      <c r="F18">
        <v>26394.400000000001</v>
      </c>
      <c r="G18">
        <v>107681</v>
      </c>
      <c r="H18">
        <v>659.50800000000004</v>
      </c>
      <c r="I18">
        <v>16.000299999999999</v>
      </c>
      <c r="J18">
        <v>6079.72</v>
      </c>
      <c r="K18">
        <v>60.003900000000002</v>
      </c>
      <c r="L18">
        <v>210.048</v>
      </c>
      <c r="M18">
        <v>17.000399999999999</v>
      </c>
      <c r="N18">
        <v>1451.32</v>
      </c>
      <c r="O18">
        <v>163.03</v>
      </c>
      <c r="P18">
        <v>27.000800000000002</v>
      </c>
      <c r="Q18">
        <v>1004.11</v>
      </c>
      <c r="R18">
        <v>460.23700000000002</v>
      </c>
      <c r="S18">
        <v>7644.67</v>
      </c>
      <c r="T18">
        <v>18164</v>
      </c>
      <c r="U18">
        <v>53.003100000000003</v>
      </c>
      <c r="V18">
        <v>1</v>
      </c>
      <c r="W18">
        <v>17.000299999999999</v>
      </c>
    </row>
    <row r="19" spans="1:23" x14ac:dyDescent="0.35">
      <c r="A19">
        <v>41.067599999999999</v>
      </c>
      <c r="B19">
        <v>767455</v>
      </c>
      <c r="C19">
        <v>3047.31</v>
      </c>
      <c r="D19">
        <v>30.0015</v>
      </c>
      <c r="E19">
        <v>179.04300000000001</v>
      </c>
      <c r="F19">
        <v>18820</v>
      </c>
      <c r="G19">
        <v>71843.8</v>
      </c>
      <c r="H19">
        <v>400.19200000000001</v>
      </c>
      <c r="I19">
        <v>18.000399999999999</v>
      </c>
      <c r="J19">
        <v>3421.24</v>
      </c>
      <c r="K19">
        <v>67.004900000000006</v>
      </c>
      <c r="L19">
        <v>97.010499999999993</v>
      </c>
      <c r="M19">
        <v>5.0000299999999998</v>
      </c>
      <c r="N19">
        <v>700.53700000000003</v>
      </c>
      <c r="O19">
        <v>102.012</v>
      </c>
      <c r="P19">
        <v>27.000800000000002</v>
      </c>
      <c r="Q19">
        <v>574.36099999999999</v>
      </c>
      <c r="R19">
        <v>220.054</v>
      </c>
      <c r="S19">
        <v>3142.82</v>
      </c>
      <c r="T19">
        <v>7174.65</v>
      </c>
      <c r="U19">
        <v>34.001300000000001</v>
      </c>
      <c r="V19">
        <v>2.0000100000000001</v>
      </c>
      <c r="W19">
        <v>6.0000400000000003</v>
      </c>
    </row>
    <row r="20" spans="1:23" x14ac:dyDescent="0.35">
      <c r="A20">
        <v>44.000999999999998</v>
      </c>
      <c r="B20">
        <v>652148</v>
      </c>
      <c r="C20">
        <v>3489.48</v>
      </c>
      <c r="D20">
        <v>36.002400000000002</v>
      </c>
      <c r="E20">
        <v>214.06200000000001</v>
      </c>
      <c r="F20">
        <v>14968.4</v>
      </c>
      <c r="G20">
        <v>57371.199999999997</v>
      </c>
      <c r="H20">
        <v>305.108</v>
      </c>
      <c r="I20">
        <v>20.000499999999999</v>
      </c>
      <c r="J20">
        <v>2232.61</v>
      </c>
      <c r="K20">
        <v>71.005600000000001</v>
      </c>
      <c r="L20">
        <v>85.007999999999996</v>
      </c>
      <c r="M20">
        <v>2.0000100000000001</v>
      </c>
      <c r="N20">
        <v>495.27100000000002</v>
      </c>
      <c r="O20">
        <v>59.003900000000002</v>
      </c>
      <c r="P20">
        <v>8.0000800000000005</v>
      </c>
      <c r="Q20">
        <v>368.149</v>
      </c>
      <c r="R20">
        <v>120.01600000000001</v>
      </c>
      <c r="S20">
        <v>2220.4</v>
      </c>
      <c r="T20">
        <v>4927.1899999999996</v>
      </c>
      <c r="U20">
        <v>19.000399999999999</v>
      </c>
      <c r="V20">
        <v>0</v>
      </c>
      <c r="W20">
        <v>3.0000100000000001</v>
      </c>
    </row>
    <row r="21" spans="1:23" x14ac:dyDescent="0.35">
      <c r="A21">
        <v>46.934399999999997</v>
      </c>
      <c r="B21">
        <v>623245</v>
      </c>
      <c r="C21">
        <v>3163.16</v>
      </c>
      <c r="D21">
        <v>34.002400000000002</v>
      </c>
      <c r="E21">
        <v>230.077</v>
      </c>
      <c r="F21">
        <v>13818.9</v>
      </c>
      <c r="G21">
        <v>50937.7</v>
      </c>
      <c r="H21">
        <v>245.06899999999999</v>
      </c>
      <c r="I21">
        <v>23.000599999999999</v>
      </c>
      <c r="J21">
        <v>1832.82</v>
      </c>
      <c r="K21">
        <v>81.007300000000001</v>
      </c>
      <c r="L21">
        <v>77.006600000000006</v>
      </c>
      <c r="M21">
        <v>2.0000100000000001</v>
      </c>
      <c r="N21">
        <v>446.221</v>
      </c>
      <c r="O21">
        <v>69.005300000000005</v>
      </c>
      <c r="P21">
        <v>6.0000499999999999</v>
      </c>
      <c r="Q21">
        <v>321.11200000000002</v>
      </c>
      <c r="R21">
        <v>169.03200000000001</v>
      </c>
      <c r="S21">
        <v>2131.98</v>
      </c>
      <c r="T21">
        <v>4599.5</v>
      </c>
      <c r="U21">
        <v>11.0001</v>
      </c>
      <c r="V21">
        <v>2.0000100000000001</v>
      </c>
      <c r="W21">
        <v>2</v>
      </c>
    </row>
    <row r="22" spans="1:23" x14ac:dyDescent="0.35">
      <c r="A22">
        <v>49.867800000000003</v>
      </c>
      <c r="B22">
        <v>606944</v>
      </c>
      <c r="C22">
        <v>3322.25</v>
      </c>
      <c r="D22">
        <v>38.003700000000002</v>
      </c>
      <c r="E22">
        <v>191.05699999999999</v>
      </c>
      <c r="F22">
        <v>12533.2</v>
      </c>
      <c r="G22">
        <v>46178.5</v>
      </c>
      <c r="H22">
        <v>211.054</v>
      </c>
      <c r="I22">
        <v>25.000699999999998</v>
      </c>
      <c r="J22">
        <v>1617.98</v>
      </c>
      <c r="K22">
        <v>86.008300000000006</v>
      </c>
      <c r="L22">
        <v>69.005200000000002</v>
      </c>
      <c r="M22">
        <v>3.0000100000000001</v>
      </c>
      <c r="N22">
        <v>394.17200000000003</v>
      </c>
      <c r="O22">
        <v>58.003700000000002</v>
      </c>
      <c r="P22">
        <v>12.0002</v>
      </c>
      <c r="Q22">
        <v>312.10700000000003</v>
      </c>
      <c r="R22">
        <v>152.02600000000001</v>
      </c>
      <c r="S22">
        <v>1893.93</v>
      </c>
      <c r="T22">
        <v>4349</v>
      </c>
      <c r="U22">
        <v>13.0002</v>
      </c>
      <c r="V22">
        <v>2</v>
      </c>
      <c r="W22">
        <v>7.0000499999999999</v>
      </c>
    </row>
    <row r="23" spans="1:23" x14ac:dyDescent="0.35">
      <c r="A23">
        <v>52.801200000000001</v>
      </c>
      <c r="B23">
        <v>595501</v>
      </c>
      <c r="C23">
        <v>2858.09</v>
      </c>
      <c r="D23">
        <v>37.003</v>
      </c>
      <c r="E23">
        <v>180.04599999999999</v>
      </c>
      <c r="F23">
        <v>10797.6</v>
      </c>
      <c r="G23">
        <v>39406.400000000001</v>
      </c>
      <c r="H23">
        <v>167.03100000000001</v>
      </c>
      <c r="I23">
        <v>29.001000000000001</v>
      </c>
      <c r="J23">
        <v>1301.92</v>
      </c>
      <c r="K23">
        <v>93.009399999999999</v>
      </c>
      <c r="L23">
        <v>51.002800000000001</v>
      </c>
      <c r="M23">
        <v>4.0000200000000001</v>
      </c>
      <c r="N23">
        <v>332.12200000000001</v>
      </c>
      <c r="O23">
        <v>49.002800000000001</v>
      </c>
      <c r="P23">
        <v>12.0002</v>
      </c>
      <c r="Q23">
        <v>279.08499999999998</v>
      </c>
      <c r="R23">
        <v>133.02000000000001</v>
      </c>
      <c r="S23">
        <v>1498.46</v>
      </c>
      <c r="T23">
        <v>3552.09</v>
      </c>
      <c r="U23">
        <v>16.000299999999999</v>
      </c>
      <c r="V23">
        <v>3.0000200000000001</v>
      </c>
      <c r="W23">
        <v>5.0000299999999998</v>
      </c>
    </row>
    <row r="24" spans="1:23" x14ac:dyDescent="0.35">
      <c r="A24">
        <v>55.7346</v>
      </c>
      <c r="B24">
        <v>600002</v>
      </c>
      <c r="C24">
        <v>2769.57</v>
      </c>
      <c r="D24">
        <v>29.0031</v>
      </c>
      <c r="E24">
        <v>185.05</v>
      </c>
      <c r="F24">
        <v>9477.83</v>
      </c>
      <c r="G24">
        <v>33749.5</v>
      </c>
      <c r="H24">
        <v>132.02199999999999</v>
      </c>
      <c r="I24">
        <v>21.000499999999999</v>
      </c>
      <c r="J24">
        <v>1148.49</v>
      </c>
      <c r="K24">
        <v>96.010400000000004</v>
      </c>
      <c r="L24">
        <v>49.002699999999997</v>
      </c>
      <c r="M24">
        <v>3.0000200000000001</v>
      </c>
      <c r="N24">
        <v>277.084</v>
      </c>
      <c r="O24">
        <v>39.0017</v>
      </c>
      <c r="P24">
        <v>2.0000100000000001</v>
      </c>
      <c r="Q24">
        <v>227.05600000000001</v>
      </c>
      <c r="R24">
        <v>102.012</v>
      </c>
      <c r="S24">
        <v>1368.06</v>
      </c>
      <c r="T24">
        <v>3035.29</v>
      </c>
      <c r="U24">
        <v>9.0000900000000001</v>
      </c>
      <c r="V24">
        <v>1</v>
      </c>
      <c r="W24">
        <v>1</v>
      </c>
    </row>
    <row r="25" spans="1:23" x14ac:dyDescent="0.35">
      <c r="A25">
        <v>58.667999999999999</v>
      </c>
      <c r="B25">
        <v>591849</v>
      </c>
      <c r="C25">
        <v>2069.77</v>
      </c>
      <c r="D25">
        <v>26.002700000000001</v>
      </c>
      <c r="E25">
        <v>153.03200000000001</v>
      </c>
      <c r="F25">
        <v>7646.73</v>
      </c>
      <c r="G25">
        <v>25831.5</v>
      </c>
      <c r="H25">
        <v>98.011099999999999</v>
      </c>
      <c r="I25">
        <v>21.000499999999999</v>
      </c>
      <c r="J25">
        <v>845.80899999999997</v>
      </c>
      <c r="K25">
        <v>69.005300000000005</v>
      </c>
      <c r="L25">
        <v>30.001000000000001</v>
      </c>
      <c r="M25">
        <v>3.0000100000000001</v>
      </c>
      <c r="N25">
        <v>206.047</v>
      </c>
      <c r="O25">
        <v>22.000499999999999</v>
      </c>
      <c r="P25">
        <v>8.0000699999999991</v>
      </c>
      <c r="Q25">
        <v>160.02799999999999</v>
      </c>
      <c r="R25">
        <v>70.005300000000005</v>
      </c>
      <c r="S25">
        <v>787.68499999999995</v>
      </c>
      <c r="T25">
        <v>1986.42</v>
      </c>
      <c r="U25">
        <v>7.0000499999999999</v>
      </c>
      <c r="V25">
        <v>0</v>
      </c>
      <c r="W25">
        <v>2</v>
      </c>
    </row>
    <row r="26" spans="1:23" x14ac:dyDescent="0.35">
      <c r="A26">
        <v>61.601399999999998</v>
      </c>
      <c r="B26">
        <v>589244</v>
      </c>
      <c r="C26">
        <v>1695.19</v>
      </c>
      <c r="D26">
        <v>23.002700000000001</v>
      </c>
      <c r="E26">
        <v>141.029</v>
      </c>
      <c r="F26">
        <v>6424.41</v>
      </c>
      <c r="G26">
        <v>20968.7</v>
      </c>
      <c r="H26">
        <v>71.005700000000004</v>
      </c>
      <c r="I26">
        <v>21.000499999999999</v>
      </c>
      <c r="J26">
        <v>637.45500000000004</v>
      </c>
      <c r="K26">
        <v>37.0015</v>
      </c>
      <c r="L26">
        <v>20.000499999999999</v>
      </c>
      <c r="M26">
        <v>2</v>
      </c>
      <c r="N26">
        <v>139.02099999999999</v>
      </c>
      <c r="O26">
        <v>25.000699999999998</v>
      </c>
      <c r="P26">
        <v>6.0000400000000003</v>
      </c>
      <c r="Q26">
        <v>111.014</v>
      </c>
      <c r="R26">
        <v>48.002800000000001</v>
      </c>
      <c r="S26">
        <v>612.41200000000003</v>
      </c>
      <c r="T26">
        <v>1371.13</v>
      </c>
      <c r="U26">
        <v>4.0000200000000001</v>
      </c>
      <c r="V26">
        <v>1</v>
      </c>
      <c r="W26">
        <v>2</v>
      </c>
    </row>
    <row r="27" spans="1:23" x14ac:dyDescent="0.35">
      <c r="A27">
        <v>64.534800000000004</v>
      </c>
      <c r="B27">
        <v>587098</v>
      </c>
      <c r="C27">
        <v>1386.13</v>
      </c>
      <c r="D27">
        <v>23.003</v>
      </c>
      <c r="E27">
        <v>107.01900000000001</v>
      </c>
      <c r="F27">
        <v>5065.96</v>
      </c>
      <c r="G27">
        <v>16128.1</v>
      </c>
      <c r="H27">
        <v>68.005300000000005</v>
      </c>
      <c r="I27">
        <v>17.000299999999999</v>
      </c>
      <c r="J27">
        <v>528.31100000000004</v>
      </c>
      <c r="K27">
        <v>43.002099999999999</v>
      </c>
      <c r="L27">
        <v>11.0001</v>
      </c>
      <c r="M27">
        <v>4.0000299999999998</v>
      </c>
      <c r="N27">
        <v>123.01600000000001</v>
      </c>
      <c r="O27">
        <v>21.000499999999999</v>
      </c>
      <c r="P27">
        <v>8.0000699999999991</v>
      </c>
      <c r="Q27">
        <v>90.008899999999997</v>
      </c>
      <c r="R27">
        <v>31.001100000000001</v>
      </c>
      <c r="S27">
        <v>499.27300000000002</v>
      </c>
      <c r="T27">
        <v>1025.19</v>
      </c>
      <c r="U27">
        <v>1</v>
      </c>
      <c r="V27">
        <v>1</v>
      </c>
      <c r="W27">
        <v>3.0000100000000001</v>
      </c>
    </row>
    <row r="28" spans="1:23" x14ac:dyDescent="0.35">
      <c r="A28">
        <v>67.468199999999996</v>
      </c>
      <c r="B28">
        <v>586622</v>
      </c>
      <c r="C28">
        <v>1395.15</v>
      </c>
      <c r="D28">
        <v>29.004100000000001</v>
      </c>
      <c r="E28">
        <v>107.018</v>
      </c>
      <c r="F28">
        <v>4341.2</v>
      </c>
      <c r="G28">
        <v>13616.5</v>
      </c>
      <c r="H28">
        <v>49.002800000000001</v>
      </c>
      <c r="I28">
        <v>16.000299999999999</v>
      </c>
      <c r="J28">
        <v>420.19799999999998</v>
      </c>
      <c r="K28">
        <v>31.001100000000001</v>
      </c>
      <c r="L28">
        <v>19.000399999999999</v>
      </c>
      <c r="M28">
        <v>0</v>
      </c>
      <c r="N28">
        <v>91.009100000000004</v>
      </c>
      <c r="O28">
        <v>12.0002</v>
      </c>
      <c r="P28">
        <v>6.0000400000000003</v>
      </c>
      <c r="Q28">
        <v>97.010300000000001</v>
      </c>
      <c r="R28">
        <v>39.0017</v>
      </c>
      <c r="S28">
        <v>362.14400000000001</v>
      </c>
      <c r="T28">
        <v>958.029</v>
      </c>
      <c r="U28">
        <v>3.0000100000000001</v>
      </c>
      <c r="V28">
        <v>3.0000100000000001</v>
      </c>
      <c r="W28">
        <v>1</v>
      </c>
    </row>
    <row r="29" spans="1:23" x14ac:dyDescent="0.35">
      <c r="A29">
        <v>70.401600000000002</v>
      </c>
      <c r="B29">
        <v>588599</v>
      </c>
      <c r="C29">
        <v>1087.31</v>
      </c>
      <c r="D29">
        <v>20.002800000000001</v>
      </c>
      <c r="E29">
        <v>100.01600000000001</v>
      </c>
      <c r="F29">
        <v>3577.97</v>
      </c>
      <c r="G29">
        <v>11218.8</v>
      </c>
      <c r="H29">
        <v>32.001300000000001</v>
      </c>
      <c r="I29">
        <v>11.0001</v>
      </c>
      <c r="J29">
        <v>353.142</v>
      </c>
      <c r="K29">
        <v>42.002099999999999</v>
      </c>
      <c r="L29">
        <v>14.000299999999999</v>
      </c>
      <c r="M29">
        <v>2</v>
      </c>
      <c r="N29">
        <v>91.009500000000003</v>
      </c>
      <c r="O29">
        <v>14.000299999999999</v>
      </c>
      <c r="P29">
        <v>5.0000299999999998</v>
      </c>
      <c r="Q29">
        <v>66.004800000000003</v>
      </c>
      <c r="R29">
        <v>32.001100000000001</v>
      </c>
      <c r="S29">
        <v>357.14</v>
      </c>
      <c r="T29">
        <v>832.78700000000003</v>
      </c>
      <c r="U29">
        <v>5.0000299999999998</v>
      </c>
      <c r="V29">
        <v>0</v>
      </c>
      <c r="W29">
        <v>2</v>
      </c>
    </row>
    <row r="30" spans="1:23" x14ac:dyDescent="0.35">
      <c r="A30">
        <v>73.334999999999994</v>
      </c>
      <c r="B30">
        <v>591655</v>
      </c>
      <c r="C30">
        <v>934.96600000000001</v>
      </c>
      <c r="D30">
        <v>30.005800000000001</v>
      </c>
      <c r="E30">
        <v>101.018</v>
      </c>
      <c r="F30">
        <v>2993.53</v>
      </c>
      <c r="G30">
        <v>8766.6</v>
      </c>
      <c r="H30">
        <v>34.001399999999997</v>
      </c>
      <c r="I30">
        <v>5.0000299999999998</v>
      </c>
      <c r="J30">
        <v>273.084</v>
      </c>
      <c r="K30">
        <v>27.000900000000001</v>
      </c>
      <c r="L30">
        <v>11.0001</v>
      </c>
      <c r="M30">
        <v>2</v>
      </c>
      <c r="N30">
        <v>68.005099999999999</v>
      </c>
      <c r="O30">
        <v>15.000299999999999</v>
      </c>
      <c r="P30">
        <v>6.0000400000000003</v>
      </c>
      <c r="Q30">
        <v>53.003100000000003</v>
      </c>
      <c r="R30">
        <v>33.001199999999997</v>
      </c>
      <c r="S30">
        <v>325.11599999999999</v>
      </c>
      <c r="T30">
        <v>730.59699999999998</v>
      </c>
      <c r="U30">
        <v>4.0000200000000001</v>
      </c>
      <c r="V30">
        <v>1</v>
      </c>
      <c r="W30">
        <v>0</v>
      </c>
    </row>
    <row r="32" spans="1:23" x14ac:dyDescent="0.35">
      <c r="C32">
        <f>SUM(C6:C30)</f>
        <v>142029.42599999998</v>
      </c>
      <c r="D32">
        <f t="shared" ref="D32:W32" si="0">SUM(D6:D30)</f>
        <v>5285.4535000000014</v>
      </c>
      <c r="E32">
        <f t="shared" si="0"/>
        <v>2799.9296500000005</v>
      </c>
      <c r="F32">
        <f t="shared" si="0"/>
        <v>960158.83000000007</v>
      </c>
      <c r="G32">
        <f t="shared" si="0"/>
        <v>6245403.2999999998</v>
      </c>
      <c r="H32">
        <f t="shared" si="0"/>
        <v>40248.921600000016</v>
      </c>
      <c r="I32">
        <f t="shared" si="0"/>
        <v>717.03863000000001</v>
      </c>
      <c r="J32">
        <f t="shared" si="0"/>
        <v>308812.97899999988</v>
      </c>
      <c r="K32">
        <f t="shared" si="0"/>
        <v>3499.0218</v>
      </c>
      <c r="L32">
        <f t="shared" si="0"/>
        <v>36687.066199999987</v>
      </c>
      <c r="M32">
        <f t="shared" si="0"/>
        <v>1249.1466399999995</v>
      </c>
      <c r="N32">
        <f t="shared" si="0"/>
        <v>236781.2347</v>
      </c>
      <c r="O32">
        <f t="shared" si="0"/>
        <v>18420.961899999991</v>
      </c>
      <c r="P32">
        <f t="shared" si="0"/>
        <v>7349.9824299999991</v>
      </c>
      <c r="Q32">
        <f t="shared" si="0"/>
        <v>84612.839100000012</v>
      </c>
      <c r="R32">
        <f t="shared" si="0"/>
        <v>145533.61019999997</v>
      </c>
      <c r="S32">
        <f t="shared" si="0"/>
        <v>1347074.1899999997</v>
      </c>
      <c r="T32">
        <f t="shared" si="0"/>
        <v>3899239.8729999997</v>
      </c>
      <c r="U32">
        <f t="shared" si="0"/>
        <v>9748.7896199999977</v>
      </c>
      <c r="V32">
        <f t="shared" si="0"/>
        <v>97.000960000000006</v>
      </c>
      <c r="W32">
        <f t="shared" si="0"/>
        <v>2205.4723400000007</v>
      </c>
    </row>
    <row r="33" spans="3:23" x14ac:dyDescent="0.35">
      <c r="C33">
        <v>26.002400000000002</v>
      </c>
      <c r="D33">
        <v>41.015099999999997</v>
      </c>
      <c r="E33">
        <v>41.998899999999999</v>
      </c>
      <c r="F33">
        <v>78.926000000000002</v>
      </c>
      <c r="G33">
        <v>126.90989999999999</v>
      </c>
      <c r="H33">
        <v>205.8235</v>
      </c>
      <c r="I33">
        <v>228.8278</v>
      </c>
      <c r="J33">
        <v>253.8092</v>
      </c>
      <c r="K33">
        <v>276.81060000000002</v>
      </c>
      <c r="L33">
        <v>338.73579999999998</v>
      </c>
      <c r="M33">
        <v>365.8064</v>
      </c>
      <c r="N33">
        <v>386.72129999999999</v>
      </c>
      <c r="O33">
        <v>413.80099999999999</v>
      </c>
      <c r="P33">
        <v>444.74579999999997</v>
      </c>
      <c r="Q33">
        <v>461.78160000000003</v>
      </c>
      <c r="R33">
        <v>492.7353</v>
      </c>
      <c r="S33">
        <v>540.72810000000004</v>
      </c>
      <c r="T33">
        <v>588.70460000000003</v>
      </c>
      <c r="U33">
        <v>646.52980000000002</v>
      </c>
      <c r="V33">
        <v>656.59259999999995</v>
      </c>
      <c r="W33">
        <v>704.51300000000003</v>
      </c>
    </row>
  </sheetData>
  <conditionalFormatting sqref="C32:AE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Z28"/>
  <sheetViews>
    <sheetView workbookViewId="0">
      <selection activeCell="H47" sqref="H47"/>
    </sheetView>
  </sheetViews>
  <sheetFormatPr defaultRowHeight="14.5" x14ac:dyDescent="0.35"/>
  <sheetData>
    <row r="2" spans="1:52" x14ac:dyDescent="0.35">
      <c r="A2" t="s">
        <v>3</v>
      </c>
      <c r="B2" t="s">
        <v>4</v>
      </c>
      <c r="C2">
        <v>18.0334</v>
      </c>
      <c r="D2">
        <v>26.0106</v>
      </c>
      <c r="E2">
        <v>27.965</v>
      </c>
      <c r="F2">
        <v>28.016999999999999</v>
      </c>
      <c r="G2">
        <v>29.023199999999999</v>
      </c>
      <c r="H2">
        <v>45.051900000000003</v>
      </c>
      <c r="I2">
        <v>55.058100000000003</v>
      </c>
      <c r="J2">
        <v>65.044700000000006</v>
      </c>
      <c r="K2">
        <v>91.064999999999998</v>
      </c>
      <c r="L2">
        <v>106.0778</v>
      </c>
      <c r="M2">
        <v>126.892</v>
      </c>
      <c r="N2">
        <v>132.9161</v>
      </c>
      <c r="O2">
        <v>135.09989999999999</v>
      </c>
      <c r="P2">
        <v>207.94049999999999</v>
      </c>
      <c r="Q2">
        <v>225.14449999999999</v>
      </c>
      <c r="R2">
        <v>282.81139999999999</v>
      </c>
      <c r="S2">
        <v>291.82979999999998</v>
      </c>
      <c r="T2">
        <v>304.88040000000001</v>
      </c>
      <c r="U2">
        <v>334.8845</v>
      </c>
      <c r="V2">
        <v>344.75080000000003</v>
      </c>
      <c r="W2">
        <v>392.73849999999999</v>
      </c>
      <c r="X2">
        <v>419.79910000000001</v>
      </c>
      <c r="Y2">
        <v>467.77960000000002</v>
      </c>
      <c r="Z2">
        <v>546.70039999999995</v>
      </c>
      <c r="AA2">
        <v>556.56169999999997</v>
      </c>
      <c r="AB2">
        <v>594.68910000000005</v>
      </c>
      <c r="AC2">
        <v>604.54729999999995</v>
      </c>
      <c r="AD2">
        <v>652.52930000000003</v>
      </c>
      <c r="AE2">
        <v>669.7201</v>
      </c>
      <c r="AF2">
        <v>26.002400000000002</v>
      </c>
      <c r="AG2">
        <v>41.015099999999997</v>
      </c>
      <c r="AH2">
        <v>41.998899999999999</v>
      </c>
      <c r="AI2">
        <v>78.926000000000002</v>
      </c>
      <c r="AJ2">
        <v>126.90989999999999</v>
      </c>
      <c r="AK2">
        <v>205.8235</v>
      </c>
      <c r="AL2">
        <v>228.8278</v>
      </c>
      <c r="AM2">
        <v>253.8092</v>
      </c>
      <c r="AN2">
        <v>276.81060000000002</v>
      </c>
      <c r="AO2">
        <v>338.73579999999998</v>
      </c>
      <c r="AP2">
        <v>365.8064</v>
      </c>
      <c r="AQ2">
        <v>386.72129999999999</v>
      </c>
      <c r="AR2">
        <v>413.80099999999999</v>
      </c>
      <c r="AS2">
        <v>444.74579999999997</v>
      </c>
      <c r="AT2">
        <v>461.78160000000003</v>
      </c>
      <c r="AU2">
        <v>492.7353</v>
      </c>
      <c r="AV2">
        <v>540.72810000000004</v>
      </c>
      <c r="AW2">
        <v>588.70460000000003</v>
      </c>
      <c r="AX2">
        <v>646.52980000000002</v>
      </c>
      <c r="AY2">
        <v>656.59259999999995</v>
      </c>
      <c r="AZ2">
        <v>704.51300000000003</v>
      </c>
    </row>
    <row r="3" spans="1:52" x14ac:dyDescent="0.35">
      <c r="A3" t="s">
        <v>5</v>
      </c>
      <c r="B3" t="s">
        <v>6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  <c r="K3" t="s">
        <v>7</v>
      </c>
      <c r="L3" t="s">
        <v>7</v>
      </c>
      <c r="M3" t="s">
        <v>7</v>
      </c>
      <c r="N3" t="s">
        <v>7</v>
      </c>
      <c r="O3" t="s">
        <v>7</v>
      </c>
      <c r="P3" t="s">
        <v>7</v>
      </c>
      <c r="Q3" t="s">
        <v>7</v>
      </c>
      <c r="R3" t="s">
        <v>7</v>
      </c>
      <c r="S3" t="s">
        <v>7</v>
      </c>
      <c r="T3" t="s">
        <v>7</v>
      </c>
      <c r="U3" t="s">
        <v>7</v>
      </c>
      <c r="V3" t="s">
        <v>7</v>
      </c>
      <c r="W3" t="s">
        <v>7</v>
      </c>
      <c r="X3" t="s">
        <v>7</v>
      </c>
      <c r="Y3" t="s">
        <v>7</v>
      </c>
      <c r="Z3" t="s">
        <v>7</v>
      </c>
      <c r="AA3" t="s">
        <v>7</v>
      </c>
      <c r="AB3" t="s">
        <v>7</v>
      </c>
      <c r="AC3" t="s">
        <v>7</v>
      </c>
      <c r="AD3" t="s">
        <v>7</v>
      </c>
      <c r="AE3" t="s">
        <v>7</v>
      </c>
      <c r="AF3" t="s">
        <v>7</v>
      </c>
      <c r="AG3" t="s">
        <v>7</v>
      </c>
      <c r="AH3" t="s">
        <v>7</v>
      </c>
      <c r="AI3" t="s">
        <v>7</v>
      </c>
      <c r="AJ3" t="s">
        <v>7</v>
      </c>
      <c r="AK3" t="s">
        <v>7</v>
      </c>
      <c r="AL3" t="s">
        <v>7</v>
      </c>
      <c r="AM3" t="s">
        <v>7</v>
      </c>
      <c r="AN3" t="s">
        <v>7</v>
      </c>
      <c r="AO3" t="s">
        <v>7</v>
      </c>
      <c r="AP3" t="s">
        <v>7</v>
      </c>
      <c r="AQ3" t="s">
        <v>7</v>
      </c>
      <c r="AR3" t="s">
        <v>7</v>
      </c>
      <c r="AS3" t="s">
        <v>7</v>
      </c>
      <c r="AT3" t="s">
        <v>7</v>
      </c>
      <c r="AU3" t="s">
        <v>7</v>
      </c>
      <c r="AV3" t="s">
        <v>7</v>
      </c>
      <c r="AW3" t="s">
        <v>7</v>
      </c>
      <c r="AX3" t="s">
        <v>7</v>
      </c>
      <c r="AY3" t="s">
        <v>7</v>
      </c>
      <c r="AZ3" t="s">
        <v>7</v>
      </c>
    </row>
    <row r="4" spans="1:52" x14ac:dyDescent="0.35">
      <c r="A4">
        <v>0</v>
      </c>
      <c r="B4" s="1">
        <v>5460000</v>
      </c>
      <c r="C4">
        <v>13318.8</v>
      </c>
      <c r="D4">
        <v>2296.3200000000002</v>
      </c>
      <c r="E4">
        <v>209.06100000000001</v>
      </c>
      <c r="F4">
        <v>37313.300000000003</v>
      </c>
      <c r="G4">
        <v>11643.1</v>
      </c>
      <c r="H4">
        <v>142054</v>
      </c>
      <c r="I4">
        <v>29881.4</v>
      </c>
      <c r="J4">
        <v>32347.9</v>
      </c>
      <c r="K4">
        <v>829481</v>
      </c>
      <c r="L4">
        <v>22012.9</v>
      </c>
      <c r="M4">
        <v>349.20299999999997</v>
      </c>
      <c r="N4">
        <v>375300</v>
      </c>
      <c r="O4">
        <v>747153</v>
      </c>
      <c r="P4">
        <v>49227.8</v>
      </c>
      <c r="Q4">
        <v>173098</v>
      </c>
      <c r="R4">
        <v>1919.43</v>
      </c>
      <c r="S4">
        <v>8933.0300000000007</v>
      </c>
      <c r="T4">
        <v>47108.2</v>
      </c>
      <c r="U4">
        <v>5031.03</v>
      </c>
      <c r="V4">
        <v>41879.9</v>
      </c>
      <c r="W4">
        <v>147445</v>
      </c>
      <c r="X4">
        <v>465.25700000000001</v>
      </c>
      <c r="Y4">
        <v>1462.62</v>
      </c>
      <c r="Z4">
        <v>2943.65</v>
      </c>
      <c r="AA4">
        <v>517.33000000000004</v>
      </c>
      <c r="AB4">
        <v>5967.04</v>
      </c>
      <c r="AC4">
        <v>3853.33</v>
      </c>
      <c r="AD4">
        <v>8964.93</v>
      </c>
      <c r="AE4">
        <v>365.15</v>
      </c>
      <c r="AF4">
        <v>57102.3</v>
      </c>
      <c r="AG4">
        <v>3103.51</v>
      </c>
      <c r="AH4">
        <v>3647.89</v>
      </c>
      <c r="AI4">
        <v>92052.9</v>
      </c>
      <c r="AJ4">
        <v>810522</v>
      </c>
      <c r="AK4">
        <v>4495.1499999999996</v>
      </c>
      <c r="AL4">
        <v>1508.57</v>
      </c>
      <c r="AM4">
        <v>36412.800000000003</v>
      </c>
      <c r="AN4">
        <v>7109</v>
      </c>
      <c r="AO4">
        <v>2225.66</v>
      </c>
      <c r="AP4">
        <v>190.042</v>
      </c>
      <c r="AQ4">
        <v>11984.2</v>
      </c>
      <c r="AR4">
        <v>2083.15</v>
      </c>
      <c r="AS4">
        <v>881.95899999999995</v>
      </c>
      <c r="AT4">
        <v>7567.25</v>
      </c>
      <c r="AU4">
        <v>15597.5</v>
      </c>
      <c r="AV4">
        <v>139702</v>
      </c>
      <c r="AW4">
        <v>392206</v>
      </c>
      <c r="AX4">
        <v>468.25</v>
      </c>
      <c r="AY4">
        <v>16.000399999999999</v>
      </c>
      <c r="AZ4">
        <v>174.03800000000001</v>
      </c>
    </row>
    <row r="5" spans="1:52" x14ac:dyDescent="0.35">
      <c r="A5">
        <v>2.9333999999999998</v>
      </c>
      <c r="B5" s="1">
        <v>7510000</v>
      </c>
      <c r="C5">
        <v>163861</v>
      </c>
      <c r="D5">
        <v>19.000599999999999</v>
      </c>
      <c r="E5">
        <v>6.0000600000000004</v>
      </c>
      <c r="F5">
        <v>201247</v>
      </c>
      <c r="G5">
        <v>19028.8</v>
      </c>
      <c r="H5" s="1">
        <v>2240000</v>
      </c>
      <c r="I5">
        <v>26.003399999999999</v>
      </c>
      <c r="J5">
        <v>413.20400000000001</v>
      </c>
      <c r="K5">
        <v>14033.9</v>
      </c>
      <c r="L5">
        <v>149.03</v>
      </c>
      <c r="M5">
        <v>1768.24</v>
      </c>
      <c r="N5" s="1">
        <v>1380000</v>
      </c>
      <c r="O5">
        <v>22392.9</v>
      </c>
      <c r="P5">
        <v>68881.2</v>
      </c>
      <c r="Q5">
        <v>437.23899999999998</v>
      </c>
      <c r="R5">
        <v>922.995</v>
      </c>
      <c r="S5">
        <v>22414.799999999999</v>
      </c>
      <c r="T5">
        <v>152968</v>
      </c>
      <c r="U5">
        <v>14025.7</v>
      </c>
      <c r="V5">
        <v>287132</v>
      </c>
      <c r="W5" s="1">
        <v>1140000</v>
      </c>
      <c r="X5">
        <v>2768.79</v>
      </c>
      <c r="Y5">
        <v>11005.9</v>
      </c>
      <c r="Z5">
        <v>8995.58</v>
      </c>
      <c r="AA5">
        <v>3195.33</v>
      </c>
      <c r="AB5">
        <v>21154.3</v>
      </c>
      <c r="AC5">
        <v>26663.1</v>
      </c>
      <c r="AD5">
        <v>64439.7</v>
      </c>
      <c r="AE5">
        <v>1132.3900000000001</v>
      </c>
      <c r="AF5">
        <v>9495.3700000000008</v>
      </c>
      <c r="AG5">
        <v>439.23099999999999</v>
      </c>
      <c r="AH5">
        <v>4.0000200000000001</v>
      </c>
      <c r="AI5">
        <v>72655.8</v>
      </c>
      <c r="AJ5">
        <v>496401</v>
      </c>
      <c r="AK5">
        <v>3292.64</v>
      </c>
      <c r="AL5">
        <v>53.0032</v>
      </c>
      <c r="AM5">
        <v>25151.4</v>
      </c>
      <c r="AN5">
        <v>349.142</v>
      </c>
      <c r="AO5">
        <v>3283.42</v>
      </c>
      <c r="AP5">
        <v>102.01300000000001</v>
      </c>
      <c r="AQ5">
        <v>20272.599999999999</v>
      </c>
      <c r="AR5">
        <v>1606.12</v>
      </c>
      <c r="AS5">
        <v>713.57299999999998</v>
      </c>
      <c r="AT5">
        <v>6894.49</v>
      </c>
      <c r="AU5">
        <v>13284.9</v>
      </c>
      <c r="AV5">
        <v>120189</v>
      </c>
      <c r="AW5">
        <v>339088</v>
      </c>
      <c r="AX5">
        <v>882.88699999999994</v>
      </c>
      <c r="AY5">
        <v>10.0001</v>
      </c>
      <c r="AZ5">
        <v>225.05799999999999</v>
      </c>
    </row>
    <row r="6" spans="1:52" x14ac:dyDescent="0.35">
      <c r="A6">
        <v>5.8667999999999996</v>
      </c>
      <c r="B6" s="1">
        <v>7530000</v>
      </c>
      <c r="C6">
        <v>164749</v>
      </c>
      <c r="D6">
        <v>17.000399999999999</v>
      </c>
      <c r="E6">
        <v>10.0001</v>
      </c>
      <c r="F6">
        <v>201187</v>
      </c>
      <c r="G6">
        <v>19339.400000000001</v>
      </c>
      <c r="H6" s="1">
        <v>2240000</v>
      </c>
      <c r="I6">
        <v>17.001899999999999</v>
      </c>
      <c r="J6">
        <v>387.18599999999998</v>
      </c>
      <c r="K6">
        <v>13042.7</v>
      </c>
      <c r="L6">
        <v>162.03700000000001</v>
      </c>
      <c r="M6">
        <v>1742.1</v>
      </c>
      <c r="N6" s="1">
        <v>1380000</v>
      </c>
      <c r="O6">
        <v>21263.5</v>
      </c>
      <c r="P6">
        <v>66964.3</v>
      </c>
      <c r="Q6">
        <v>277.09800000000001</v>
      </c>
      <c r="R6">
        <v>650.52599999999995</v>
      </c>
      <c r="S6">
        <v>22617</v>
      </c>
      <c r="T6">
        <v>153490</v>
      </c>
      <c r="U6">
        <v>12984.4</v>
      </c>
      <c r="V6">
        <v>289593</v>
      </c>
      <c r="W6" s="1">
        <v>1160000</v>
      </c>
      <c r="X6">
        <v>2717.77</v>
      </c>
      <c r="Y6">
        <v>11202.7</v>
      </c>
      <c r="Z6">
        <v>8759.9599999999991</v>
      </c>
      <c r="AA6">
        <v>3227.69</v>
      </c>
      <c r="AB6">
        <v>20549.3</v>
      </c>
      <c r="AC6">
        <v>27564.5</v>
      </c>
      <c r="AD6">
        <v>67116.800000000003</v>
      </c>
      <c r="AE6">
        <v>1124.3800000000001</v>
      </c>
      <c r="AF6">
        <v>9602.3700000000008</v>
      </c>
      <c r="AG6">
        <v>415.21600000000001</v>
      </c>
      <c r="AH6">
        <v>4.0000299999999998</v>
      </c>
      <c r="AI6">
        <v>73150.399999999994</v>
      </c>
      <c r="AJ6">
        <v>505406</v>
      </c>
      <c r="AK6">
        <v>3332.33</v>
      </c>
      <c r="AL6">
        <v>40.0017</v>
      </c>
      <c r="AM6">
        <v>25348.1</v>
      </c>
      <c r="AN6">
        <v>239.066</v>
      </c>
      <c r="AO6">
        <v>3210.06</v>
      </c>
      <c r="AP6">
        <v>107.014</v>
      </c>
      <c r="AQ6">
        <v>21118.9</v>
      </c>
      <c r="AR6">
        <v>1581.13</v>
      </c>
      <c r="AS6">
        <v>693.54899999999998</v>
      </c>
      <c r="AT6">
        <v>7326.59</v>
      </c>
      <c r="AU6">
        <v>13451.2</v>
      </c>
      <c r="AV6">
        <v>120746</v>
      </c>
      <c r="AW6">
        <v>344499</v>
      </c>
      <c r="AX6">
        <v>890.91800000000001</v>
      </c>
      <c r="AY6">
        <v>11.0002</v>
      </c>
      <c r="AZ6">
        <v>183.041</v>
      </c>
    </row>
    <row r="7" spans="1:52" x14ac:dyDescent="0.35">
      <c r="A7">
        <v>8.8002000000000002</v>
      </c>
      <c r="B7" s="1">
        <v>7530000</v>
      </c>
      <c r="C7">
        <v>158447</v>
      </c>
      <c r="D7">
        <v>23.000699999999998</v>
      </c>
      <c r="E7">
        <v>7.0001100000000003</v>
      </c>
      <c r="F7">
        <v>194997</v>
      </c>
      <c r="G7">
        <v>18385.400000000001</v>
      </c>
      <c r="H7" s="1">
        <v>2160000</v>
      </c>
      <c r="I7">
        <v>20.002500000000001</v>
      </c>
      <c r="J7">
        <v>432.23</v>
      </c>
      <c r="K7">
        <v>13543.4</v>
      </c>
      <c r="L7">
        <v>164.03700000000001</v>
      </c>
      <c r="M7">
        <v>1798.55</v>
      </c>
      <c r="N7" s="1">
        <v>1380000</v>
      </c>
      <c r="O7">
        <v>21253.1</v>
      </c>
      <c r="P7">
        <v>70055.600000000006</v>
      </c>
      <c r="Q7">
        <v>294.11399999999998</v>
      </c>
      <c r="R7">
        <v>606.45600000000002</v>
      </c>
      <c r="S7">
        <v>23533.4</v>
      </c>
      <c r="T7">
        <v>148061</v>
      </c>
      <c r="U7">
        <v>14432.5</v>
      </c>
      <c r="V7">
        <v>304375</v>
      </c>
      <c r="W7" s="1">
        <v>1200000</v>
      </c>
      <c r="X7">
        <v>3018.97</v>
      </c>
      <c r="Y7">
        <v>12118.3</v>
      </c>
      <c r="Z7">
        <v>9989.6</v>
      </c>
      <c r="AA7">
        <v>3471.71</v>
      </c>
      <c r="AB7">
        <v>23226</v>
      </c>
      <c r="AC7">
        <v>30403.5</v>
      </c>
      <c r="AD7">
        <v>73993.2</v>
      </c>
      <c r="AE7">
        <v>1204.57</v>
      </c>
      <c r="AF7">
        <v>9407.86</v>
      </c>
      <c r="AG7">
        <v>417.21300000000002</v>
      </c>
      <c r="AH7">
        <v>12.0002</v>
      </c>
      <c r="AI7">
        <v>72007.199999999997</v>
      </c>
      <c r="AJ7">
        <v>498247</v>
      </c>
      <c r="AK7">
        <v>3320.6</v>
      </c>
      <c r="AL7">
        <v>34.001399999999997</v>
      </c>
      <c r="AM7">
        <v>25135.1</v>
      </c>
      <c r="AN7">
        <v>169.03399999999999</v>
      </c>
      <c r="AO7">
        <v>3319.81</v>
      </c>
      <c r="AP7">
        <v>106.015</v>
      </c>
      <c r="AQ7">
        <v>21341.9</v>
      </c>
      <c r="AR7">
        <v>1633.23</v>
      </c>
      <c r="AS7">
        <v>683.53499999999997</v>
      </c>
      <c r="AT7">
        <v>7212.82</v>
      </c>
      <c r="AU7">
        <v>13385</v>
      </c>
      <c r="AV7">
        <v>121504</v>
      </c>
      <c r="AW7">
        <v>345570</v>
      </c>
      <c r="AX7">
        <v>837.80799999999999</v>
      </c>
      <c r="AY7">
        <v>9.0001099999999994</v>
      </c>
      <c r="AZ7">
        <v>234.06399999999999</v>
      </c>
    </row>
    <row r="8" spans="1:52" x14ac:dyDescent="0.35">
      <c r="A8">
        <v>11.733599999999999</v>
      </c>
      <c r="B8" s="1">
        <v>7810000</v>
      </c>
      <c r="C8">
        <v>160332</v>
      </c>
      <c r="D8">
        <v>16.000399999999999</v>
      </c>
      <c r="E8">
        <v>7.0000799999999996</v>
      </c>
      <c r="F8">
        <v>197883</v>
      </c>
      <c r="G8">
        <v>18893.2</v>
      </c>
      <c r="H8" s="1">
        <v>2160000</v>
      </c>
      <c r="I8">
        <v>15.0017</v>
      </c>
      <c r="J8">
        <v>365.15600000000001</v>
      </c>
      <c r="K8">
        <v>12930.3</v>
      </c>
      <c r="L8">
        <v>171.03700000000001</v>
      </c>
      <c r="M8">
        <v>1915.94</v>
      </c>
      <c r="N8" s="1">
        <v>1360000</v>
      </c>
      <c r="O8">
        <v>20018.8</v>
      </c>
      <c r="P8">
        <v>74928.5</v>
      </c>
      <c r="Q8">
        <v>337.14499999999998</v>
      </c>
      <c r="R8">
        <v>527.32299999999998</v>
      </c>
      <c r="S8">
        <v>25566.1</v>
      </c>
      <c r="T8">
        <v>162954</v>
      </c>
      <c r="U8">
        <v>16355</v>
      </c>
      <c r="V8">
        <v>331233</v>
      </c>
      <c r="W8" s="1">
        <v>1250000</v>
      </c>
      <c r="X8">
        <v>3274.24</v>
      </c>
      <c r="Y8">
        <v>13733.4</v>
      </c>
      <c r="Z8">
        <v>10919.6</v>
      </c>
      <c r="AA8">
        <v>4038.01</v>
      </c>
      <c r="AB8">
        <v>26136.7</v>
      </c>
      <c r="AC8">
        <v>35486</v>
      </c>
      <c r="AD8">
        <v>84640.8</v>
      </c>
      <c r="AE8">
        <v>1417.16</v>
      </c>
      <c r="AF8">
        <v>9476.2099999999991</v>
      </c>
      <c r="AG8">
        <v>437.22399999999999</v>
      </c>
      <c r="AH8">
        <v>4.0000200000000001</v>
      </c>
      <c r="AI8">
        <v>72563.7</v>
      </c>
      <c r="AJ8">
        <v>505887</v>
      </c>
      <c r="AK8">
        <v>3428.03</v>
      </c>
      <c r="AL8">
        <v>22.000499999999999</v>
      </c>
      <c r="AM8">
        <v>25841.4</v>
      </c>
      <c r="AN8">
        <v>189.041</v>
      </c>
      <c r="AO8">
        <v>3376.9</v>
      </c>
      <c r="AP8">
        <v>118.01600000000001</v>
      </c>
      <c r="AQ8">
        <v>21245</v>
      </c>
      <c r="AR8">
        <v>1616.11</v>
      </c>
      <c r="AS8">
        <v>669.50099999999998</v>
      </c>
      <c r="AT8">
        <v>7311.73</v>
      </c>
      <c r="AU8">
        <v>13382.9</v>
      </c>
      <c r="AV8">
        <v>121951</v>
      </c>
      <c r="AW8">
        <v>345047</v>
      </c>
      <c r="AX8">
        <v>911.92899999999997</v>
      </c>
      <c r="AY8">
        <v>5.0000799999999996</v>
      </c>
      <c r="AZ8">
        <v>230.059</v>
      </c>
    </row>
    <row r="9" spans="1:52" x14ac:dyDescent="0.35">
      <c r="A9">
        <v>14.667</v>
      </c>
      <c r="B9" s="1">
        <v>7600000</v>
      </c>
      <c r="C9">
        <v>161923</v>
      </c>
      <c r="D9">
        <v>8.0001200000000008</v>
      </c>
      <c r="E9">
        <v>3.0000200000000001</v>
      </c>
      <c r="F9">
        <v>200279</v>
      </c>
      <c r="G9">
        <v>19238.3</v>
      </c>
      <c r="H9" s="1">
        <v>2220000</v>
      </c>
      <c r="I9">
        <v>21.001999999999999</v>
      </c>
      <c r="J9">
        <v>241.07400000000001</v>
      </c>
      <c r="K9">
        <v>9585.19</v>
      </c>
      <c r="L9">
        <v>110.015</v>
      </c>
      <c r="M9">
        <v>1782.45</v>
      </c>
      <c r="N9" s="1">
        <v>1370000</v>
      </c>
      <c r="O9">
        <v>15180</v>
      </c>
      <c r="P9">
        <v>69703</v>
      </c>
      <c r="Q9">
        <v>293.10399999999998</v>
      </c>
      <c r="R9">
        <v>418.20299999999997</v>
      </c>
      <c r="S9">
        <v>23126.400000000001</v>
      </c>
      <c r="T9">
        <v>158985</v>
      </c>
      <c r="U9">
        <v>14202.9</v>
      </c>
      <c r="V9">
        <v>300945</v>
      </c>
      <c r="W9" s="1">
        <v>1180000</v>
      </c>
      <c r="X9">
        <v>2811.01</v>
      </c>
      <c r="Y9">
        <v>11379.8</v>
      </c>
      <c r="Z9">
        <v>9070.41</v>
      </c>
      <c r="AA9">
        <v>3397.73</v>
      </c>
      <c r="AB9">
        <v>21616.7</v>
      </c>
      <c r="AC9">
        <v>29619</v>
      </c>
      <c r="AD9">
        <v>70661.7</v>
      </c>
      <c r="AE9">
        <v>1179.51</v>
      </c>
      <c r="AF9">
        <v>8422.6299999999992</v>
      </c>
      <c r="AG9">
        <v>356.14400000000001</v>
      </c>
      <c r="AH9">
        <v>6.0000400000000003</v>
      </c>
      <c r="AI9">
        <v>65246.8</v>
      </c>
      <c r="AJ9">
        <v>471553</v>
      </c>
      <c r="AK9">
        <v>3157.19</v>
      </c>
      <c r="AL9">
        <v>25.000699999999998</v>
      </c>
      <c r="AM9">
        <v>24479.5</v>
      </c>
      <c r="AN9">
        <v>185.03899999999999</v>
      </c>
      <c r="AO9">
        <v>2948.79</v>
      </c>
      <c r="AP9">
        <v>94.010400000000004</v>
      </c>
      <c r="AQ9">
        <v>19443.900000000001</v>
      </c>
      <c r="AR9">
        <v>1494.64</v>
      </c>
      <c r="AS9">
        <v>645.46100000000001</v>
      </c>
      <c r="AT9">
        <v>7065.55</v>
      </c>
      <c r="AU9">
        <v>13035.7</v>
      </c>
      <c r="AV9">
        <v>118127</v>
      </c>
      <c r="AW9">
        <v>341488</v>
      </c>
      <c r="AX9">
        <v>776.67200000000003</v>
      </c>
      <c r="AY9">
        <v>6.0000400000000003</v>
      </c>
      <c r="AZ9">
        <v>190.042</v>
      </c>
    </row>
    <row r="10" spans="1:52" x14ac:dyDescent="0.35">
      <c r="A10">
        <v>17.6004</v>
      </c>
      <c r="B10" s="1">
        <v>7510000</v>
      </c>
      <c r="C10">
        <v>160763</v>
      </c>
      <c r="D10">
        <v>12.0002</v>
      </c>
      <c r="E10">
        <v>5.0000999999999998</v>
      </c>
      <c r="F10">
        <v>198310</v>
      </c>
      <c r="G10">
        <v>19275</v>
      </c>
      <c r="H10" s="1">
        <v>2220000</v>
      </c>
      <c r="I10">
        <v>16.002099999999999</v>
      </c>
      <c r="J10">
        <v>241.072</v>
      </c>
      <c r="K10">
        <v>8647.18</v>
      </c>
      <c r="L10">
        <v>118.01600000000001</v>
      </c>
      <c r="M10">
        <v>1757.15</v>
      </c>
      <c r="N10" s="1">
        <v>1370000</v>
      </c>
      <c r="O10">
        <v>13906.4</v>
      </c>
      <c r="P10">
        <v>66036.2</v>
      </c>
      <c r="Q10">
        <v>328.13799999999998</v>
      </c>
      <c r="R10">
        <v>369.161</v>
      </c>
      <c r="S10">
        <v>21998.2</v>
      </c>
      <c r="T10">
        <v>151870</v>
      </c>
      <c r="U10">
        <v>13460.4</v>
      </c>
      <c r="V10">
        <v>295134</v>
      </c>
      <c r="W10" s="1">
        <v>1170000</v>
      </c>
      <c r="X10">
        <v>2719.46</v>
      </c>
      <c r="Y10">
        <v>10892.9</v>
      </c>
      <c r="Z10">
        <v>8620.7800000000007</v>
      </c>
      <c r="AA10">
        <v>3119.8</v>
      </c>
      <c r="AB10">
        <v>20177.400000000001</v>
      </c>
      <c r="AC10">
        <v>28026.1</v>
      </c>
      <c r="AD10">
        <v>68062.5</v>
      </c>
      <c r="AE10">
        <v>1119.3599999999999</v>
      </c>
      <c r="AF10">
        <v>9051.75</v>
      </c>
      <c r="AG10">
        <v>420.202</v>
      </c>
      <c r="AH10">
        <v>8.0000900000000001</v>
      </c>
      <c r="AI10">
        <v>72393.899999999994</v>
      </c>
      <c r="AJ10">
        <v>505824</v>
      </c>
      <c r="AK10">
        <v>3425.55</v>
      </c>
      <c r="AL10">
        <v>26.000699999999998</v>
      </c>
      <c r="AM10">
        <v>25671.4</v>
      </c>
      <c r="AN10">
        <v>132.02000000000001</v>
      </c>
      <c r="AO10">
        <v>3106.84</v>
      </c>
      <c r="AP10">
        <v>111.015</v>
      </c>
      <c r="AQ10">
        <v>20348.7</v>
      </c>
      <c r="AR10">
        <v>1617</v>
      </c>
      <c r="AS10">
        <v>607.40599999999995</v>
      </c>
      <c r="AT10">
        <v>6973.89</v>
      </c>
      <c r="AU10">
        <v>12537.4</v>
      </c>
      <c r="AV10">
        <v>116124</v>
      </c>
      <c r="AW10">
        <v>335881</v>
      </c>
      <c r="AX10">
        <v>877.84900000000005</v>
      </c>
      <c r="AY10">
        <v>5.0000499999999999</v>
      </c>
      <c r="AZ10">
        <v>194.041</v>
      </c>
    </row>
    <row r="11" spans="1:52" x14ac:dyDescent="0.35">
      <c r="A11">
        <v>20.533799999999999</v>
      </c>
      <c r="B11" s="1">
        <v>7700000</v>
      </c>
      <c r="C11">
        <v>156944</v>
      </c>
      <c r="D11">
        <v>18.000499999999999</v>
      </c>
      <c r="E11">
        <v>7.0000600000000004</v>
      </c>
      <c r="F11">
        <v>194764</v>
      </c>
      <c r="G11">
        <v>18259.099999999999</v>
      </c>
      <c r="H11" s="1">
        <v>2140000</v>
      </c>
      <c r="I11">
        <v>7.00068</v>
      </c>
      <c r="J11">
        <v>300.11399999999998</v>
      </c>
      <c r="K11">
        <v>10377</v>
      </c>
      <c r="L11">
        <v>127.02</v>
      </c>
      <c r="M11">
        <v>1815.56</v>
      </c>
      <c r="N11" s="1">
        <v>1370000</v>
      </c>
      <c r="O11">
        <v>16300</v>
      </c>
      <c r="P11">
        <v>72444.7</v>
      </c>
      <c r="Q11">
        <v>405.20800000000003</v>
      </c>
      <c r="R11">
        <v>442.23599999999999</v>
      </c>
      <c r="S11">
        <v>24628.9</v>
      </c>
      <c r="T11">
        <v>155235</v>
      </c>
      <c r="U11">
        <v>15344.5</v>
      </c>
      <c r="V11">
        <v>331661</v>
      </c>
      <c r="W11" s="1">
        <v>1270000</v>
      </c>
      <c r="X11">
        <v>3190.78</v>
      </c>
      <c r="Y11">
        <v>13300.9</v>
      </c>
      <c r="Z11">
        <v>10286.200000000001</v>
      </c>
      <c r="AA11">
        <v>4056.34</v>
      </c>
      <c r="AB11">
        <v>24553.599999999999</v>
      </c>
      <c r="AC11">
        <v>35561.1</v>
      </c>
      <c r="AD11">
        <v>84845.5</v>
      </c>
      <c r="AE11">
        <v>1334.93</v>
      </c>
      <c r="AF11">
        <v>9305.58</v>
      </c>
      <c r="AG11">
        <v>442.23</v>
      </c>
      <c r="AH11">
        <v>10.0001</v>
      </c>
      <c r="AI11">
        <v>71661.100000000006</v>
      </c>
      <c r="AJ11">
        <v>502117</v>
      </c>
      <c r="AK11">
        <v>3313.74</v>
      </c>
      <c r="AL11">
        <v>19.000399999999999</v>
      </c>
      <c r="AM11">
        <v>24855.8</v>
      </c>
      <c r="AN11">
        <v>134.02000000000001</v>
      </c>
      <c r="AO11">
        <v>3080.77</v>
      </c>
      <c r="AP11">
        <v>96.010499999999993</v>
      </c>
      <c r="AQ11">
        <v>20012.5</v>
      </c>
      <c r="AR11">
        <v>1512.66</v>
      </c>
      <c r="AS11">
        <v>609.41600000000005</v>
      </c>
      <c r="AT11">
        <v>6805</v>
      </c>
      <c r="AU11">
        <v>12463.1</v>
      </c>
      <c r="AV11">
        <v>114311</v>
      </c>
      <c r="AW11">
        <v>333077</v>
      </c>
      <c r="AX11">
        <v>874.84500000000003</v>
      </c>
      <c r="AY11">
        <v>9.0000900000000001</v>
      </c>
      <c r="AZ11">
        <v>177.036</v>
      </c>
    </row>
    <row r="12" spans="1:52" x14ac:dyDescent="0.35">
      <c r="A12">
        <v>23.467199999999998</v>
      </c>
      <c r="B12" s="1">
        <v>7790000</v>
      </c>
      <c r="C12">
        <v>158211</v>
      </c>
      <c r="D12">
        <v>12.0002</v>
      </c>
      <c r="E12">
        <v>12.000299999999999</v>
      </c>
      <c r="F12">
        <v>195682</v>
      </c>
      <c r="G12">
        <v>18345</v>
      </c>
      <c r="H12" s="1">
        <v>2140000</v>
      </c>
      <c r="I12">
        <v>19.002099999999999</v>
      </c>
      <c r="J12">
        <v>282.10000000000002</v>
      </c>
      <c r="K12">
        <v>10009.799999999999</v>
      </c>
      <c r="L12">
        <v>127.02200000000001</v>
      </c>
      <c r="M12">
        <v>1887.99</v>
      </c>
      <c r="N12" s="1">
        <v>1360000</v>
      </c>
      <c r="O12">
        <v>15322.4</v>
      </c>
      <c r="P12">
        <v>74568.399999999994</v>
      </c>
      <c r="Q12">
        <v>409.22300000000001</v>
      </c>
      <c r="R12">
        <v>398.19200000000001</v>
      </c>
      <c r="S12">
        <v>25558.5</v>
      </c>
      <c r="T12">
        <v>159331</v>
      </c>
      <c r="U12">
        <v>15812.3</v>
      </c>
      <c r="V12">
        <v>341147</v>
      </c>
      <c r="W12" s="1">
        <v>1310000</v>
      </c>
      <c r="X12">
        <v>3364.31</v>
      </c>
      <c r="Y12">
        <v>13977.9</v>
      </c>
      <c r="Z12">
        <v>10977.7</v>
      </c>
      <c r="AA12">
        <v>4309.71</v>
      </c>
      <c r="AB12">
        <v>25971.200000000001</v>
      </c>
      <c r="AC12">
        <v>37622.6</v>
      </c>
      <c r="AD12">
        <v>91332.4</v>
      </c>
      <c r="AE12">
        <v>1440.28</v>
      </c>
      <c r="AF12">
        <v>9164.4</v>
      </c>
      <c r="AG12">
        <v>413.20100000000002</v>
      </c>
      <c r="AH12">
        <v>10.0001</v>
      </c>
      <c r="AI12">
        <v>70309.8</v>
      </c>
      <c r="AJ12">
        <v>493704</v>
      </c>
      <c r="AK12">
        <v>3208.24</v>
      </c>
      <c r="AL12">
        <v>20.000399999999999</v>
      </c>
      <c r="AM12">
        <v>24743.1</v>
      </c>
      <c r="AN12">
        <v>132.02099999999999</v>
      </c>
      <c r="AO12">
        <v>3186.55</v>
      </c>
      <c r="AP12">
        <v>100.012</v>
      </c>
      <c r="AQ12">
        <v>20578.599999999999</v>
      </c>
      <c r="AR12">
        <v>1505.69</v>
      </c>
      <c r="AS12">
        <v>615.423</v>
      </c>
      <c r="AT12">
        <v>7025.32</v>
      </c>
      <c r="AU12">
        <v>12285</v>
      </c>
      <c r="AV12">
        <v>113553</v>
      </c>
      <c r="AW12">
        <v>330865</v>
      </c>
      <c r="AX12">
        <v>833.774</v>
      </c>
      <c r="AY12">
        <v>8.0000999999999998</v>
      </c>
      <c r="AZ12">
        <v>181.03800000000001</v>
      </c>
    </row>
    <row r="13" spans="1:52" x14ac:dyDescent="0.35">
      <c r="A13">
        <v>26.400600000000001</v>
      </c>
      <c r="B13" s="1">
        <v>7670000</v>
      </c>
      <c r="C13">
        <v>157836</v>
      </c>
      <c r="D13">
        <v>7.0001100000000003</v>
      </c>
      <c r="E13">
        <v>5.0000400000000003</v>
      </c>
      <c r="F13">
        <v>196467</v>
      </c>
      <c r="G13">
        <v>18333.099999999999</v>
      </c>
      <c r="H13" s="1">
        <v>2150000</v>
      </c>
      <c r="I13">
        <v>17.002099999999999</v>
      </c>
      <c r="J13">
        <v>294.10599999999999</v>
      </c>
      <c r="K13">
        <v>9325.1299999999992</v>
      </c>
      <c r="L13">
        <v>115.018</v>
      </c>
      <c r="M13">
        <v>1866.86</v>
      </c>
      <c r="N13" s="1">
        <v>1370000</v>
      </c>
      <c r="O13">
        <v>14183.7</v>
      </c>
      <c r="P13">
        <v>72072.2</v>
      </c>
      <c r="Q13">
        <v>413.214</v>
      </c>
      <c r="R13">
        <v>355.15199999999999</v>
      </c>
      <c r="S13">
        <v>24778.799999999999</v>
      </c>
      <c r="T13">
        <v>153678</v>
      </c>
      <c r="U13">
        <v>15035.8</v>
      </c>
      <c r="V13">
        <v>325713</v>
      </c>
      <c r="W13" s="1">
        <v>1280000</v>
      </c>
      <c r="X13">
        <v>3174.81</v>
      </c>
      <c r="Y13">
        <v>13206.6</v>
      </c>
      <c r="Z13">
        <v>10324.9</v>
      </c>
      <c r="AA13">
        <v>3976.83</v>
      </c>
      <c r="AB13">
        <v>24477</v>
      </c>
      <c r="AC13">
        <v>34852.1</v>
      </c>
      <c r="AD13">
        <v>85590.5</v>
      </c>
      <c r="AE13">
        <v>1269.76</v>
      </c>
      <c r="AF13">
        <v>9121.2000000000007</v>
      </c>
      <c r="AG13">
        <v>445.23099999999999</v>
      </c>
      <c r="AH13">
        <v>4.0000200000000001</v>
      </c>
      <c r="AI13">
        <v>68100.899999999994</v>
      </c>
      <c r="AJ13">
        <v>483220</v>
      </c>
      <c r="AK13">
        <v>3062.33</v>
      </c>
      <c r="AL13">
        <v>17.000399999999999</v>
      </c>
      <c r="AM13">
        <v>23731.4</v>
      </c>
      <c r="AN13">
        <v>105.01300000000001</v>
      </c>
      <c r="AO13">
        <v>2961.95</v>
      </c>
      <c r="AP13">
        <v>91.009600000000006</v>
      </c>
      <c r="AQ13">
        <v>19280.3</v>
      </c>
      <c r="AR13">
        <v>1439.55</v>
      </c>
      <c r="AS13">
        <v>574.36599999999999</v>
      </c>
      <c r="AT13">
        <v>6550.47</v>
      </c>
      <c r="AU13">
        <v>11484.2</v>
      </c>
      <c r="AV13">
        <v>107871</v>
      </c>
      <c r="AW13">
        <v>320242</v>
      </c>
      <c r="AX13">
        <v>781.68499999999995</v>
      </c>
      <c r="AY13">
        <v>5.0000400000000003</v>
      </c>
      <c r="AZ13">
        <v>171.035</v>
      </c>
    </row>
    <row r="14" spans="1:52" x14ac:dyDescent="0.35">
      <c r="A14">
        <v>29.334</v>
      </c>
      <c r="B14" s="1">
        <v>7730000</v>
      </c>
      <c r="C14">
        <v>162696</v>
      </c>
      <c r="D14">
        <v>9.0001499999999997</v>
      </c>
      <c r="E14">
        <v>5.0000900000000001</v>
      </c>
      <c r="F14">
        <v>200626</v>
      </c>
      <c r="G14">
        <v>19060.7</v>
      </c>
      <c r="H14" s="1">
        <v>2220000</v>
      </c>
      <c r="I14">
        <v>11.0009</v>
      </c>
      <c r="J14">
        <v>219.05799999999999</v>
      </c>
      <c r="K14">
        <v>7389.64</v>
      </c>
      <c r="L14">
        <v>102.014</v>
      </c>
      <c r="M14">
        <v>1945.55</v>
      </c>
      <c r="N14" s="1">
        <v>1360000</v>
      </c>
      <c r="O14">
        <v>11400.1</v>
      </c>
      <c r="P14">
        <v>73799.899999999994</v>
      </c>
      <c r="Q14">
        <v>327.13900000000001</v>
      </c>
      <c r="R14">
        <v>381.17700000000002</v>
      </c>
      <c r="S14">
        <v>24284.400000000001</v>
      </c>
      <c r="T14">
        <v>164696</v>
      </c>
      <c r="U14">
        <v>15293.7</v>
      </c>
      <c r="V14">
        <v>315467</v>
      </c>
      <c r="W14" s="1">
        <v>1250000</v>
      </c>
      <c r="X14">
        <v>2985.62</v>
      </c>
      <c r="Y14">
        <v>13228</v>
      </c>
      <c r="Z14">
        <v>10222.700000000001</v>
      </c>
      <c r="AA14">
        <v>3871.86</v>
      </c>
      <c r="AB14">
        <v>24955.7</v>
      </c>
      <c r="AC14">
        <v>33172.1</v>
      </c>
      <c r="AD14">
        <v>82054.100000000006</v>
      </c>
      <c r="AE14">
        <v>1363.04</v>
      </c>
      <c r="AF14">
        <v>9008.82</v>
      </c>
      <c r="AG14">
        <v>412.19799999999998</v>
      </c>
      <c r="AH14">
        <v>5.0000299999999998</v>
      </c>
      <c r="AI14">
        <v>66120.5</v>
      </c>
      <c r="AJ14">
        <v>472808</v>
      </c>
      <c r="AK14">
        <v>3020.12</v>
      </c>
      <c r="AL14">
        <v>14.0002</v>
      </c>
      <c r="AM14">
        <v>23318.6</v>
      </c>
      <c r="AN14">
        <v>100.012</v>
      </c>
      <c r="AO14">
        <v>2816.24</v>
      </c>
      <c r="AP14">
        <v>110.014</v>
      </c>
      <c r="AQ14">
        <v>18293.400000000001</v>
      </c>
      <c r="AR14">
        <v>1347.14</v>
      </c>
      <c r="AS14">
        <v>536.32000000000005</v>
      </c>
      <c r="AT14">
        <v>6527.24</v>
      </c>
      <c r="AU14">
        <v>11036.6</v>
      </c>
      <c r="AV14">
        <v>104376</v>
      </c>
      <c r="AW14">
        <v>316127</v>
      </c>
      <c r="AX14">
        <v>731.60699999999997</v>
      </c>
      <c r="AY14">
        <v>0</v>
      </c>
      <c r="AZ14">
        <v>158.029</v>
      </c>
    </row>
    <row r="15" spans="1:52" x14ac:dyDescent="0.35">
      <c r="A15">
        <v>32.267400000000002</v>
      </c>
      <c r="B15" s="1">
        <v>7680000</v>
      </c>
      <c r="C15">
        <v>162062</v>
      </c>
      <c r="D15">
        <v>10.0002</v>
      </c>
      <c r="E15">
        <v>17.000399999999999</v>
      </c>
      <c r="F15">
        <v>199751</v>
      </c>
      <c r="G15">
        <v>18936</v>
      </c>
      <c r="H15" s="1">
        <v>2210000</v>
      </c>
      <c r="I15">
        <v>17.002199999999998</v>
      </c>
      <c r="J15">
        <v>301.11500000000001</v>
      </c>
      <c r="K15">
        <v>9052.06</v>
      </c>
      <c r="L15">
        <v>125.021</v>
      </c>
      <c r="M15">
        <v>1851.88</v>
      </c>
      <c r="N15" s="1">
        <v>1360000</v>
      </c>
      <c r="O15">
        <v>14059</v>
      </c>
      <c r="P15">
        <v>73761</v>
      </c>
      <c r="Q15">
        <v>471.28</v>
      </c>
      <c r="R15">
        <v>463.26100000000002</v>
      </c>
      <c r="S15">
        <v>24270.799999999999</v>
      </c>
      <c r="T15">
        <v>163786</v>
      </c>
      <c r="U15">
        <v>15366.8</v>
      </c>
      <c r="V15">
        <v>304947</v>
      </c>
      <c r="W15" s="1">
        <v>1220000</v>
      </c>
      <c r="X15">
        <v>3098.33</v>
      </c>
      <c r="Y15">
        <v>13381.9</v>
      </c>
      <c r="Z15">
        <v>10571.8</v>
      </c>
      <c r="AA15">
        <v>3636.96</v>
      </c>
      <c r="AB15">
        <v>25693</v>
      </c>
      <c r="AC15">
        <v>32277.599999999999</v>
      </c>
      <c r="AD15">
        <v>80009.100000000006</v>
      </c>
      <c r="AE15">
        <v>1400.13</v>
      </c>
      <c r="AF15">
        <v>9571.9699999999993</v>
      </c>
      <c r="AG15">
        <v>412.214</v>
      </c>
      <c r="AH15">
        <v>131.02000000000001</v>
      </c>
      <c r="AI15">
        <v>64667.3</v>
      </c>
      <c r="AJ15">
        <v>463793</v>
      </c>
      <c r="AK15">
        <v>2924.48</v>
      </c>
      <c r="AL15">
        <v>82.007300000000001</v>
      </c>
      <c r="AM15">
        <v>22520</v>
      </c>
      <c r="AN15">
        <v>366.15600000000001</v>
      </c>
      <c r="AO15">
        <v>2692.38</v>
      </c>
      <c r="AP15">
        <v>94.010999999999996</v>
      </c>
      <c r="AQ15">
        <v>17684.900000000001</v>
      </c>
      <c r="AR15">
        <v>1390.4</v>
      </c>
      <c r="AS15">
        <v>476.25900000000001</v>
      </c>
      <c r="AT15">
        <v>6316.35</v>
      </c>
      <c r="AU15">
        <v>10315.700000000001</v>
      </c>
      <c r="AV15">
        <v>98777.9</v>
      </c>
      <c r="AW15">
        <v>303299</v>
      </c>
      <c r="AX15">
        <v>713.58100000000002</v>
      </c>
      <c r="AY15">
        <v>7.00007</v>
      </c>
      <c r="AZ15">
        <v>136.02199999999999</v>
      </c>
    </row>
    <row r="16" spans="1:52" x14ac:dyDescent="0.35">
      <c r="A16">
        <v>35.200800000000001</v>
      </c>
      <c r="B16" s="1">
        <v>6510000</v>
      </c>
      <c r="C16">
        <v>134267</v>
      </c>
      <c r="D16">
        <v>52.005600000000001</v>
      </c>
      <c r="E16">
        <v>3316.76</v>
      </c>
      <c r="F16">
        <v>168601</v>
      </c>
      <c r="G16">
        <v>16333</v>
      </c>
      <c r="H16" s="1">
        <v>1470000</v>
      </c>
      <c r="I16">
        <v>28.004300000000001</v>
      </c>
      <c r="J16">
        <v>959.43600000000004</v>
      </c>
      <c r="K16">
        <v>31091.599999999999</v>
      </c>
      <c r="L16">
        <v>488.327</v>
      </c>
      <c r="M16">
        <v>1835.56</v>
      </c>
      <c r="N16" s="1">
        <v>1350000</v>
      </c>
      <c r="O16">
        <v>39889.300000000003</v>
      </c>
      <c r="P16">
        <v>69375.399999999994</v>
      </c>
      <c r="Q16">
        <v>3154.78</v>
      </c>
      <c r="R16">
        <v>2601.46</v>
      </c>
      <c r="S16">
        <v>21332.799999999999</v>
      </c>
      <c r="T16">
        <v>130623</v>
      </c>
      <c r="U16">
        <v>15081.8</v>
      </c>
      <c r="V16">
        <v>262417</v>
      </c>
      <c r="W16" s="1">
        <v>1020000</v>
      </c>
      <c r="X16">
        <v>2837.36</v>
      </c>
      <c r="Y16">
        <v>12396.2</v>
      </c>
      <c r="Z16">
        <v>9398.18</v>
      </c>
      <c r="AA16">
        <v>3101.84</v>
      </c>
      <c r="AB16">
        <v>23251.5</v>
      </c>
      <c r="AC16">
        <v>27840.1</v>
      </c>
      <c r="AD16">
        <v>70655.399999999994</v>
      </c>
      <c r="AE16">
        <v>1316.9</v>
      </c>
      <c r="AF16">
        <v>10072.1</v>
      </c>
      <c r="AG16">
        <v>292.11099999999999</v>
      </c>
      <c r="AH16">
        <v>574.41499999999996</v>
      </c>
      <c r="AI16">
        <v>54421.3</v>
      </c>
      <c r="AJ16">
        <v>342745</v>
      </c>
      <c r="AK16">
        <v>2291.66</v>
      </c>
      <c r="AL16">
        <v>122.01600000000001</v>
      </c>
      <c r="AM16">
        <v>17324.400000000001</v>
      </c>
      <c r="AN16">
        <v>595.39499999999998</v>
      </c>
      <c r="AO16">
        <v>1960.27</v>
      </c>
      <c r="AP16">
        <v>71.005600000000001</v>
      </c>
      <c r="AQ16">
        <v>12345.7</v>
      </c>
      <c r="AR16">
        <v>1029.23</v>
      </c>
      <c r="AS16">
        <v>392.17099999999999</v>
      </c>
      <c r="AT16">
        <v>4940.34</v>
      </c>
      <c r="AU16">
        <v>7262.5</v>
      </c>
      <c r="AV16">
        <v>66700.2</v>
      </c>
      <c r="AW16">
        <v>191351</v>
      </c>
      <c r="AX16">
        <v>456.22899999999998</v>
      </c>
      <c r="AY16">
        <v>5.0000299999999998</v>
      </c>
      <c r="AZ16">
        <v>75.006900000000002</v>
      </c>
    </row>
    <row r="17" spans="1:52" x14ac:dyDescent="0.35">
      <c r="A17">
        <v>38.1342</v>
      </c>
      <c r="B17" s="1">
        <v>4030000</v>
      </c>
      <c r="C17">
        <v>64341.7</v>
      </c>
      <c r="D17">
        <v>48.018900000000002</v>
      </c>
      <c r="E17">
        <v>15500.4</v>
      </c>
      <c r="F17">
        <v>91010</v>
      </c>
      <c r="G17">
        <v>8606.5499999999993</v>
      </c>
      <c r="H17">
        <v>569685</v>
      </c>
      <c r="I17">
        <v>21.002600000000001</v>
      </c>
      <c r="J17">
        <v>909.8</v>
      </c>
      <c r="K17">
        <v>22996.5</v>
      </c>
      <c r="L17">
        <v>436.36500000000001</v>
      </c>
      <c r="M17">
        <v>1511.87</v>
      </c>
      <c r="N17">
        <v>894958</v>
      </c>
      <c r="O17">
        <v>22840.5</v>
      </c>
      <c r="P17">
        <v>49781.7</v>
      </c>
      <c r="Q17">
        <v>5111.07</v>
      </c>
      <c r="R17">
        <v>2336.9299999999998</v>
      </c>
      <c r="S17">
        <v>9173.1200000000008</v>
      </c>
      <c r="T17">
        <v>43765.5</v>
      </c>
      <c r="U17">
        <v>8408.27</v>
      </c>
      <c r="V17">
        <v>104653</v>
      </c>
      <c r="W17">
        <v>347680</v>
      </c>
      <c r="X17">
        <v>1620.8</v>
      </c>
      <c r="Y17">
        <v>7700.68</v>
      </c>
      <c r="Z17">
        <v>5199.04</v>
      </c>
      <c r="AA17">
        <v>1628.6</v>
      </c>
      <c r="AB17">
        <v>13537</v>
      </c>
      <c r="AC17">
        <v>14949.6</v>
      </c>
      <c r="AD17">
        <v>37463.599999999999</v>
      </c>
      <c r="AE17">
        <v>892.90099999999995</v>
      </c>
      <c r="AF17">
        <v>3110.79</v>
      </c>
      <c r="AG17">
        <v>28.001300000000001</v>
      </c>
      <c r="AH17">
        <v>139.02699999999999</v>
      </c>
      <c r="AI17">
        <v>26394.400000000001</v>
      </c>
      <c r="AJ17">
        <v>107681</v>
      </c>
      <c r="AK17">
        <v>659.50800000000004</v>
      </c>
      <c r="AL17">
        <v>16.000299999999999</v>
      </c>
      <c r="AM17">
        <v>6079.72</v>
      </c>
      <c r="AN17">
        <v>60.003900000000002</v>
      </c>
      <c r="AO17">
        <v>210.048</v>
      </c>
      <c r="AP17">
        <v>17.000399999999999</v>
      </c>
      <c r="AQ17">
        <v>1451.32</v>
      </c>
      <c r="AR17">
        <v>163.03</v>
      </c>
      <c r="AS17">
        <v>27.000800000000002</v>
      </c>
      <c r="AT17">
        <v>1004.11</v>
      </c>
      <c r="AU17">
        <v>460.23700000000002</v>
      </c>
      <c r="AV17">
        <v>7644.67</v>
      </c>
      <c r="AW17">
        <v>18164</v>
      </c>
      <c r="AX17">
        <v>53.003100000000003</v>
      </c>
      <c r="AY17">
        <v>1</v>
      </c>
      <c r="AZ17">
        <v>17.000299999999999</v>
      </c>
    </row>
    <row r="18" spans="1:52" x14ac:dyDescent="0.35">
      <c r="A18">
        <v>41.067599999999999</v>
      </c>
      <c r="B18" s="1">
        <v>2820000</v>
      </c>
      <c r="C18">
        <v>31404.9</v>
      </c>
      <c r="D18">
        <v>70.066999999999993</v>
      </c>
      <c r="E18">
        <v>29509.5</v>
      </c>
      <c r="F18">
        <v>46674.1</v>
      </c>
      <c r="G18">
        <v>4423.25</v>
      </c>
      <c r="H18">
        <v>241858</v>
      </c>
      <c r="I18">
        <v>21.0031</v>
      </c>
      <c r="J18">
        <v>734.60699999999997</v>
      </c>
      <c r="K18">
        <v>18145.3</v>
      </c>
      <c r="L18">
        <v>439.452</v>
      </c>
      <c r="M18">
        <v>1206.3900000000001</v>
      </c>
      <c r="N18">
        <v>508884</v>
      </c>
      <c r="O18">
        <v>15724.6</v>
      </c>
      <c r="P18">
        <v>36223.1</v>
      </c>
      <c r="Q18">
        <v>7241.35</v>
      </c>
      <c r="R18">
        <v>2581.3000000000002</v>
      </c>
      <c r="S18">
        <v>4600.41</v>
      </c>
      <c r="T18">
        <v>21923.200000000001</v>
      </c>
      <c r="U18">
        <v>5120.92</v>
      </c>
      <c r="V18">
        <v>51058</v>
      </c>
      <c r="W18">
        <v>152187</v>
      </c>
      <c r="X18">
        <v>994.654</v>
      </c>
      <c r="Y18">
        <v>4762.74</v>
      </c>
      <c r="Z18">
        <v>3139.6</v>
      </c>
      <c r="AA18">
        <v>870.17899999999997</v>
      </c>
      <c r="AB18">
        <v>8631.1</v>
      </c>
      <c r="AC18">
        <v>8779.49</v>
      </c>
      <c r="AD18">
        <v>21983.8</v>
      </c>
      <c r="AE18">
        <v>592.41899999999998</v>
      </c>
      <c r="AF18">
        <v>3047.31</v>
      </c>
      <c r="AG18">
        <v>30.0015</v>
      </c>
      <c r="AH18">
        <v>179.04300000000001</v>
      </c>
      <c r="AI18">
        <v>18820</v>
      </c>
      <c r="AJ18">
        <v>71843.8</v>
      </c>
      <c r="AK18">
        <v>400.19200000000001</v>
      </c>
      <c r="AL18">
        <v>18.000399999999999</v>
      </c>
      <c r="AM18">
        <v>3421.24</v>
      </c>
      <c r="AN18">
        <v>67.004900000000006</v>
      </c>
      <c r="AO18">
        <v>97.010499999999993</v>
      </c>
      <c r="AP18">
        <v>5.0000299999999998</v>
      </c>
      <c r="AQ18">
        <v>700.53700000000003</v>
      </c>
      <c r="AR18">
        <v>102.012</v>
      </c>
      <c r="AS18">
        <v>27.000800000000002</v>
      </c>
      <c r="AT18">
        <v>574.36099999999999</v>
      </c>
      <c r="AU18">
        <v>220.054</v>
      </c>
      <c r="AV18">
        <v>3142.82</v>
      </c>
      <c r="AW18">
        <v>7174.65</v>
      </c>
      <c r="AX18">
        <v>34.001300000000001</v>
      </c>
      <c r="AY18">
        <v>2.0000100000000001</v>
      </c>
      <c r="AZ18">
        <v>6.0000400000000003</v>
      </c>
    </row>
    <row r="19" spans="1:52" x14ac:dyDescent="0.35">
      <c r="A19">
        <v>44.000999999999998</v>
      </c>
      <c r="B19" s="1">
        <v>2010000</v>
      </c>
      <c r="C19">
        <v>12203.4</v>
      </c>
      <c r="D19">
        <v>41.070300000000003</v>
      </c>
      <c r="E19">
        <v>42992</v>
      </c>
      <c r="F19">
        <v>19158.900000000001</v>
      </c>
      <c r="G19">
        <v>1903.84</v>
      </c>
      <c r="H19">
        <v>116087</v>
      </c>
      <c r="I19">
        <v>11.0009</v>
      </c>
      <c r="J19">
        <v>260.387</v>
      </c>
      <c r="K19">
        <v>6521.84</v>
      </c>
      <c r="L19">
        <v>187.09299999999999</v>
      </c>
      <c r="M19">
        <v>951.26300000000003</v>
      </c>
      <c r="N19">
        <v>356160</v>
      </c>
      <c r="O19">
        <v>4706.0600000000004</v>
      </c>
      <c r="P19">
        <v>23555.8</v>
      </c>
      <c r="Q19">
        <v>3015.79</v>
      </c>
      <c r="R19">
        <v>2220.69</v>
      </c>
      <c r="S19">
        <v>1969.27</v>
      </c>
      <c r="T19">
        <v>8347.24</v>
      </c>
      <c r="U19">
        <v>2678.16</v>
      </c>
      <c r="V19">
        <v>21369.1</v>
      </c>
      <c r="W19">
        <v>69091.600000000006</v>
      </c>
      <c r="X19">
        <v>445.33199999999999</v>
      </c>
      <c r="Y19">
        <v>2200.9699999999998</v>
      </c>
      <c r="Z19">
        <v>1403.73</v>
      </c>
      <c r="AA19">
        <v>381.22500000000002</v>
      </c>
      <c r="AB19">
        <v>3783.38</v>
      </c>
      <c r="AC19">
        <v>3746.54</v>
      </c>
      <c r="AD19">
        <v>9057</v>
      </c>
      <c r="AE19">
        <v>277.09100000000001</v>
      </c>
      <c r="AF19">
        <v>3489.48</v>
      </c>
      <c r="AG19">
        <v>36.002400000000002</v>
      </c>
      <c r="AH19">
        <v>214.06200000000001</v>
      </c>
      <c r="AI19">
        <v>14968.4</v>
      </c>
      <c r="AJ19">
        <v>57371.199999999997</v>
      </c>
      <c r="AK19">
        <v>305.108</v>
      </c>
      <c r="AL19">
        <v>20.000499999999999</v>
      </c>
      <c r="AM19">
        <v>2232.61</v>
      </c>
      <c r="AN19">
        <v>71.005600000000001</v>
      </c>
      <c r="AO19">
        <v>85.007999999999996</v>
      </c>
      <c r="AP19">
        <v>2.0000100000000001</v>
      </c>
      <c r="AQ19">
        <v>495.27100000000002</v>
      </c>
      <c r="AR19">
        <v>59.003900000000002</v>
      </c>
      <c r="AS19">
        <v>8.0000800000000005</v>
      </c>
      <c r="AT19">
        <v>368.149</v>
      </c>
      <c r="AU19">
        <v>120.01600000000001</v>
      </c>
      <c r="AV19">
        <v>2220.4</v>
      </c>
      <c r="AW19">
        <v>4927.1899999999996</v>
      </c>
      <c r="AX19">
        <v>19.000399999999999</v>
      </c>
      <c r="AY19">
        <v>0</v>
      </c>
      <c r="AZ19">
        <v>3.0000100000000001</v>
      </c>
    </row>
    <row r="20" spans="1:52" x14ac:dyDescent="0.35">
      <c r="A20">
        <v>46.934399999999997</v>
      </c>
      <c r="B20" s="1">
        <v>1770000</v>
      </c>
      <c r="C20">
        <v>7814.9</v>
      </c>
      <c r="D20">
        <v>30.084700000000002</v>
      </c>
      <c r="E20">
        <v>47410.8</v>
      </c>
      <c r="F20">
        <v>12172.9</v>
      </c>
      <c r="G20">
        <v>1213.8900000000001</v>
      </c>
      <c r="H20">
        <v>71621.100000000006</v>
      </c>
      <c r="I20">
        <v>8.0005000000000006</v>
      </c>
      <c r="J20">
        <v>114.11799999999999</v>
      </c>
      <c r="K20">
        <v>2876.42</v>
      </c>
      <c r="L20">
        <v>87.026600000000002</v>
      </c>
      <c r="M20">
        <v>718.71900000000005</v>
      </c>
      <c r="N20">
        <v>244367</v>
      </c>
      <c r="O20">
        <v>2151.27</v>
      </c>
      <c r="P20">
        <v>18157.099999999999</v>
      </c>
      <c r="Q20">
        <v>1351.62</v>
      </c>
      <c r="R20">
        <v>1408.29</v>
      </c>
      <c r="S20">
        <v>1048.49</v>
      </c>
      <c r="T20">
        <v>4386.3599999999997</v>
      </c>
      <c r="U20">
        <v>1581.72</v>
      </c>
      <c r="V20">
        <v>11492.9</v>
      </c>
      <c r="W20">
        <v>36851.4</v>
      </c>
      <c r="X20">
        <v>277.14600000000002</v>
      </c>
      <c r="Y20">
        <v>1242.5999999999999</v>
      </c>
      <c r="Z20">
        <v>794.048</v>
      </c>
      <c r="AA20">
        <v>223.084</v>
      </c>
      <c r="AB20">
        <v>2193.38</v>
      </c>
      <c r="AC20">
        <v>2292.3000000000002</v>
      </c>
      <c r="AD20">
        <v>5232</v>
      </c>
      <c r="AE20">
        <v>175.036</v>
      </c>
      <c r="AF20">
        <v>3163.16</v>
      </c>
      <c r="AG20">
        <v>34.002400000000002</v>
      </c>
      <c r="AH20">
        <v>230.077</v>
      </c>
      <c r="AI20">
        <v>13818.9</v>
      </c>
      <c r="AJ20">
        <v>50937.7</v>
      </c>
      <c r="AK20">
        <v>245.06899999999999</v>
      </c>
      <c r="AL20">
        <v>23.000599999999999</v>
      </c>
      <c r="AM20">
        <v>1832.82</v>
      </c>
      <c r="AN20">
        <v>81.007300000000001</v>
      </c>
      <c r="AO20">
        <v>77.006600000000006</v>
      </c>
      <c r="AP20">
        <v>2.0000100000000001</v>
      </c>
      <c r="AQ20">
        <v>446.221</v>
      </c>
      <c r="AR20">
        <v>69.005300000000005</v>
      </c>
      <c r="AS20">
        <v>6.0000499999999999</v>
      </c>
      <c r="AT20">
        <v>321.11200000000002</v>
      </c>
      <c r="AU20">
        <v>169.03200000000001</v>
      </c>
      <c r="AV20">
        <v>2131.98</v>
      </c>
      <c r="AW20">
        <v>4599.5</v>
      </c>
      <c r="AX20">
        <v>11.0001</v>
      </c>
      <c r="AY20">
        <v>2.0000100000000001</v>
      </c>
      <c r="AZ20">
        <v>2</v>
      </c>
    </row>
    <row r="21" spans="1:52" x14ac:dyDescent="0.35">
      <c r="A21">
        <v>49.867800000000003</v>
      </c>
      <c r="B21" s="1">
        <v>1610000</v>
      </c>
      <c r="C21">
        <v>6026.17</v>
      </c>
      <c r="D21">
        <v>65.243399999999994</v>
      </c>
      <c r="E21">
        <v>46727.9</v>
      </c>
      <c r="F21">
        <v>9378.26</v>
      </c>
      <c r="G21">
        <v>927.29300000000001</v>
      </c>
      <c r="H21">
        <v>54635</v>
      </c>
      <c r="I21">
        <v>5.0003000000000002</v>
      </c>
      <c r="J21">
        <v>79.072500000000005</v>
      </c>
      <c r="K21">
        <v>1784.95</v>
      </c>
      <c r="L21">
        <v>43.009</v>
      </c>
      <c r="M21">
        <v>533.39400000000001</v>
      </c>
      <c r="N21">
        <v>193947</v>
      </c>
      <c r="O21">
        <v>1282.33</v>
      </c>
      <c r="P21">
        <v>14171.9</v>
      </c>
      <c r="Q21">
        <v>817.73</v>
      </c>
      <c r="R21">
        <v>1143.78</v>
      </c>
      <c r="S21">
        <v>726.80799999999999</v>
      </c>
      <c r="T21">
        <v>3227.79</v>
      </c>
      <c r="U21">
        <v>1129.92</v>
      </c>
      <c r="V21">
        <v>7762.89</v>
      </c>
      <c r="W21">
        <v>26010.7</v>
      </c>
      <c r="X21">
        <v>186.06800000000001</v>
      </c>
      <c r="Y21">
        <v>856.24099999999999</v>
      </c>
      <c r="Z21">
        <v>568.52099999999996</v>
      </c>
      <c r="AA21">
        <v>122.03100000000001</v>
      </c>
      <c r="AB21">
        <v>1556.25</v>
      </c>
      <c r="AC21">
        <v>1631.74</v>
      </c>
      <c r="AD21">
        <v>3673.45</v>
      </c>
      <c r="AE21">
        <v>105.014</v>
      </c>
      <c r="AF21">
        <v>3322.25</v>
      </c>
      <c r="AG21">
        <v>38.003700000000002</v>
      </c>
      <c r="AH21">
        <v>191.05699999999999</v>
      </c>
      <c r="AI21">
        <v>12533.2</v>
      </c>
      <c r="AJ21">
        <v>46178.5</v>
      </c>
      <c r="AK21">
        <v>211.054</v>
      </c>
      <c r="AL21">
        <v>25.000699999999998</v>
      </c>
      <c r="AM21">
        <v>1617.98</v>
      </c>
      <c r="AN21">
        <v>86.008300000000006</v>
      </c>
      <c r="AO21">
        <v>69.005200000000002</v>
      </c>
      <c r="AP21">
        <v>3.0000100000000001</v>
      </c>
      <c r="AQ21">
        <v>394.17200000000003</v>
      </c>
      <c r="AR21">
        <v>58.003700000000002</v>
      </c>
      <c r="AS21">
        <v>12.0002</v>
      </c>
      <c r="AT21">
        <v>312.10700000000003</v>
      </c>
      <c r="AU21">
        <v>152.02600000000001</v>
      </c>
      <c r="AV21">
        <v>1893.93</v>
      </c>
      <c r="AW21">
        <v>4349</v>
      </c>
      <c r="AX21">
        <v>13.0002</v>
      </c>
      <c r="AY21">
        <v>2</v>
      </c>
      <c r="AZ21">
        <v>7.0000499999999999</v>
      </c>
    </row>
    <row r="22" spans="1:52" x14ac:dyDescent="0.35">
      <c r="A22">
        <v>52.801200000000001</v>
      </c>
      <c r="B22" s="1">
        <v>1540000</v>
      </c>
      <c r="C22">
        <v>4801.13</v>
      </c>
      <c r="D22">
        <v>59.2789</v>
      </c>
      <c r="E22">
        <v>45910.6</v>
      </c>
      <c r="F22">
        <v>7859.94</v>
      </c>
      <c r="G22">
        <v>680.31399999999996</v>
      </c>
      <c r="H22">
        <v>44261.3</v>
      </c>
      <c r="I22">
        <v>13.0008</v>
      </c>
      <c r="J22">
        <v>65.065100000000001</v>
      </c>
      <c r="K22">
        <v>1233.6099999999999</v>
      </c>
      <c r="L22">
        <v>37.005499999999998</v>
      </c>
      <c r="M22">
        <v>460.29199999999997</v>
      </c>
      <c r="N22">
        <v>158811</v>
      </c>
      <c r="O22">
        <v>936.47900000000004</v>
      </c>
      <c r="P22">
        <v>11601.6</v>
      </c>
      <c r="Q22">
        <v>531.74699999999996</v>
      </c>
      <c r="R22">
        <v>919.22400000000005</v>
      </c>
      <c r="S22">
        <v>534.01300000000003</v>
      </c>
      <c r="T22">
        <v>2474.33</v>
      </c>
      <c r="U22">
        <v>923.75699999999995</v>
      </c>
      <c r="V22">
        <v>5766.91</v>
      </c>
      <c r="W22">
        <v>19157</v>
      </c>
      <c r="X22">
        <v>140.03800000000001</v>
      </c>
      <c r="Y22">
        <v>657.74300000000005</v>
      </c>
      <c r="Z22">
        <v>423.29300000000001</v>
      </c>
      <c r="AA22">
        <v>111.021</v>
      </c>
      <c r="AB22">
        <v>1162.8</v>
      </c>
      <c r="AC22">
        <v>1183</v>
      </c>
      <c r="AD22">
        <v>2765.66</v>
      </c>
      <c r="AE22">
        <v>84.009500000000003</v>
      </c>
      <c r="AF22">
        <v>2858.09</v>
      </c>
      <c r="AG22">
        <v>37.003</v>
      </c>
      <c r="AH22">
        <v>180.04599999999999</v>
      </c>
      <c r="AI22">
        <v>10797.6</v>
      </c>
      <c r="AJ22">
        <v>39406.400000000001</v>
      </c>
      <c r="AK22">
        <v>167.03100000000001</v>
      </c>
      <c r="AL22">
        <v>29.001000000000001</v>
      </c>
      <c r="AM22">
        <v>1301.92</v>
      </c>
      <c r="AN22">
        <v>93.009399999999999</v>
      </c>
      <c r="AO22">
        <v>51.002800000000001</v>
      </c>
      <c r="AP22">
        <v>4.0000200000000001</v>
      </c>
      <c r="AQ22">
        <v>332.12200000000001</v>
      </c>
      <c r="AR22">
        <v>49.002800000000001</v>
      </c>
      <c r="AS22">
        <v>12.0002</v>
      </c>
      <c r="AT22">
        <v>279.08499999999998</v>
      </c>
      <c r="AU22">
        <v>133.02000000000001</v>
      </c>
      <c r="AV22">
        <v>1498.46</v>
      </c>
      <c r="AW22">
        <v>3552.09</v>
      </c>
      <c r="AX22">
        <v>16.000299999999999</v>
      </c>
      <c r="AY22">
        <v>3.0000200000000001</v>
      </c>
      <c r="AZ22">
        <v>5.0000299999999998</v>
      </c>
    </row>
    <row r="23" spans="1:52" x14ac:dyDescent="0.35">
      <c r="A23">
        <v>55.7346</v>
      </c>
      <c r="B23" s="1">
        <v>1490000</v>
      </c>
      <c r="C23">
        <v>3983.24</v>
      </c>
      <c r="D23">
        <v>68.385499999999993</v>
      </c>
      <c r="E23">
        <v>44297.3</v>
      </c>
      <c r="F23">
        <v>6449.72</v>
      </c>
      <c r="G23">
        <v>640.93600000000004</v>
      </c>
      <c r="H23">
        <v>36938</v>
      </c>
      <c r="I23">
        <v>8.00047</v>
      </c>
      <c r="J23">
        <v>64.062600000000003</v>
      </c>
      <c r="K23">
        <v>1113.1500000000001</v>
      </c>
      <c r="L23">
        <v>38.006100000000004</v>
      </c>
      <c r="M23">
        <v>456.28199999999998</v>
      </c>
      <c r="N23">
        <v>145068</v>
      </c>
      <c r="O23">
        <v>813.07</v>
      </c>
      <c r="P23">
        <v>9702.84</v>
      </c>
      <c r="Q23">
        <v>489.64699999999999</v>
      </c>
      <c r="R23">
        <v>817.57500000000005</v>
      </c>
      <c r="S23">
        <v>464.73</v>
      </c>
      <c r="T23">
        <v>2104.87</v>
      </c>
      <c r="U23">
        <v>765.71400000000006</v>
      </c>
      <c r="V23">
        <v>4880.72</v>
      </c>
      <c r="W23">
        <v>16681.599999999999</v>
      </c>
      <c r="X23">
        <v>106.02</v>
      </c>
      <c r="Y23">
        <v>560.50900000000001</v>
      </c>
      <c r="Z23">
        <v>339.18</v>
      </c>
      <c r="AA23">
        <v>99.017099999999999</v>
      </c>
      <c r="AB23">
        <v>973.23500000000001</v>
      </c>
      <c r="AC23">
        <v>955.26800000000003</v>
      </c>
      <c r="AD23">
        <v>2491.46</v>
      </c>
      <c r="AE23">
        <v>78.007000000000005</v>
      </c>
      <c r="AF23">
        <v>2769.57</v>
      </c>
      <c r="AG23">
        <v>29.0031</v>
      </c>
      <c r="AH23">
        <v>185.05</v>
      </c>
      <c r="AI23">
        <v>9477.83</v>
      </c>
      <c r="AJ23">
        <v>33749.5</v>
      </c>
      <c r="AK23">
        <v>132.02199999999999</v>
      </c>
      <c r="AL23">
        <v>21.000499999999999</v>
      </c>
      <c r="AM23">
        <v>1148.49</v>
      </c>
      <c r="AN23">
        <v>96.010400000000004</v>
      </c>
      <c r="AO23">
        <v>49.002699999999997</v>
      </c>
      <c r="AP23">
        <v>3.0000200000000001</v>
      </c>
      <c r="AQ23">
        <v>277.084</v>
      </c>
      <c r="AR23">
        <v>39.0017</v>
      </c>
      <c r="AS23">
        <v>2.0000100000000001</v>
      </c>
      <c r="AT23">
        <v>227.05600000000001</v>
      </c>
      <c r="AU23">
        <v>102.012</v>
      </c>
      <c r="AV23">
        <v>1368.06</v>
      </c>
      <c r="AW23">
        <v>3035.29</v>
      </c>
      <c r="AX23">
        <v>9.0000900000000001</v>
      </c>
      <c r="AY23">
        <v>1</v>
      </c>
      <c r="AZ23">
        <v>1</v>
      </c>
    </row>
    <row r="24" spans="1:52" x14ac:dyDescent="0.35">
      <c r="A24">
        <v>58.667999999999999</v>
      </c>
      <c r="B24" s="1">
        <v>1440000</v>
      </c>
      <c r="C24">
        <v>3166.8</v>
      </c>
      <c r="D24">
        <v>61.370399999999997</v>
      </c>
      <c r="E24">
        <v>42006.1</v>
      </c>
      <c r="F24">
        <v>5327.56</v>
      </c>
      <c r="G24">
        <v>514.12</v>
      </c>
      <c r="H24">
        <v>28859.5</v>
      </c>
      <c r="I24">
        <v>7.0003399999999996</v>
      </c>
      <c r="J24">
        <v>42.041699999999999</v>
      </c>
      <c r="K24">
        <v>949.20100000000002</v>
      </c>
      <c r="L24">
        <v>27.003599999999999</v>
      </c>
      <c r="M24">
        <v>369.17399999999998</v>
      </c>
      <c r="N24">
        <v>122517</v>
      </c>
      <c r="O24">
        <v>696.38</v>
      </c>
      <c r="P24">
        <v>8033.66</v>
      </c>
      <c r="Q24">
        <v>475.56400000000002</v>
      </c>
      <c r="R24">
        <v>747.00900000000001</v>
      </c>
      <c r="S24">
        <v>369.476</v>
      </c>
      <c r="T24">
        <v>1621.03</v>
      </c>
      <c r="U24">
        <v>595.10699999999997</v>
      </c>
      <c r="V24">
        <v>3854.94</v>
      </c>
      <c r="W24">
        <v>12963.3</v>
      </c>
      <c r="X24">
        <v>91.017799999999994</v>
      </c>
      <c r="Y24">
        <v>496.387</v>
      </c>
      <c r="Z24">
        <v>277.11799999999999</v>
      </c>
      <c r="AA24">
        <v>71.008899999999997</v>
      </c>
      <c r="AB24">
        <v>745.72299999999996</v>
      </c>
      <c r="AC24">
        <v>747.78300000000002</v>
      </c>
      <c r="AD24">
        <v>1847.43</v>
      </c>
      <c r="AE24">
        <v>55.003799999999998</v>
      </c>
      <c r="AF24">
        <v>2069.77</v>
      </c>
      <c r="AG24">
        <v>26.002700000000001</v>
      </c>
      <c r="AH24">
        <v>153.03200000000001</v>
      </c>
      <c r="AI24">
        <v>7646.73</v>
      </c>
      <c r="AJ24">
        <v>25831.5</v>
      </c>
      <c r="AK24">
        <v>98.011099999999999</v>
      </c>
      <c r="AL24">
        <v>21.000499999999999</v>
      </c>
      <c r="AM24">
        <v>845.80899999999997</v>
      </c>
      <c r="AN24">
        <v>69.005300000000005</v>
      </c>
      <c r="AO24">
        <v>30.001000000000001</v>
      </c>
      <c r="AP24">
        <v>3.0000100000000001</v>
      </c>
      <c r="AQ24">
        <v>206.047</v>
      </c>
      <c r="AR24">
        <v>22.000499999999999</v>
      </c>
      <c r="AS24">
        <v>8.0000699999999991</v>
      </c>
      <c r="AT24">
        <v>160.02799999999999</v>
      </c>
      <c r="AU24">
        <v>70.005300000000005</v>
      </c>
      <c r="AV24">
        <v>787.68499999999995</v>
      </c>
      <c r="AW24">
        <v>1986.42</v>
      </c>
      <c r="AX24">
        <v>7.0000499999999999</v>
      </c>
      <c r="AY24">
        <v>0</v>
      </c>
      <c r="AZ24">
        <v>2</v>
      </c>
    </row>
    <row r="25" spans="1:52" x14ac:dyDescent="0.35">
      <c r="A25">
        <v>61.601399999999998</v>
      </c>
      <c r="B25" s="1">
        <v>1380000</v>
      </c>
      <c r="C25">
        <v>2475.16</v>
      </c>
      <c r="D25">
        <v>79.509100000000004</v>
      </c>
      <c r="E25">
        <v>39979.800000000003</v>
      </c>
      <c r="F25">
        <v>4344.58</v>
      </c>
      <c r="G25">
        <v>439.53899999999999</v>
      </c>
      <c r="H25">
        <v>22690.9</v>
      </c>
      <c r="I25">
        <v>7.0002700000000004</v>
      </c>
      <c r="J25">
        <v>27.023599999999998</v>
      </c>
      <c r="K25">
        <v>861.37099999999998</v>
      </c>
      <c r="L25">
        <v>19.001899999999999</v>
      </c>
      <c r="M25">
        <v>317.13</v>
      </c>
      <c r="N25">
        <v>104154</v>
      </c>
      <c r="O25">
        <v>558.45799999999997</v>
      </c>
      <c r="P25">
        <v>6516.52</v>
      </c>
      <c r="Q25">
        <v>419.46699999999998</v>
      </c>
      <c r="R25">
        <v>611.32000000000005</v>
      </c>
      <c r="S25">
        <v>291.28399999999999</v>
      </c>
      <c r="T25">
        <v>1233.8499999999999</v>
      </c>
      <c r="U25">
        <v>520.755</v>
      </c>
      <c r="V25">
        <v>3006.42</v>
      </c>
      <c r="W25">
        <v>10404.4</v>
      </c>
      <c r="X25">
        <v>78.011700000000005</v>
      </c>
      <c r="Y25">
        <v>352.20800000000003</v>
      </c>
      <c r="Z25">
        <v>199.066</v>
      </c>
      <c r="AA25">
        <v>58.005800000000001</v>
      </c>
      <c r="AB25">
        <v>608.46799999999996</v>
      </c>
      <c r="AC25">
        <v>567.43799999999999</v>
      </c>
      <c r="AD25">
        <v>1408.16</v>
      </c>
      <c r="AE25">
        <v>52.0032</v>
      </c>
      <c r="AF25">
        <v>1695.19</v>
      </c>
      <c r="AG25">
        <v>23.002700000000001</v>
      </c>
      <c r="AH25">
        <v>141.029</v>
      </c>
      <c r="AI25">
        <v>6424.41</v>
      </c>
      <c r="AJ25">
        <v>20968.7</v>
      </c>
      <c r="AK25">
        <v>71.005700000000004</v>
      </c>
      <c r="AL25">
        <v>21.000499999999999</v>
      </c>
      <c r="AM25">
        <v>637.45500000000004</v>
      </c>
      <c r="AN25">
        <v>37.0015</v>
      </c>
      <c r="AO25">
        <v>20.000499999999999</v>
      </c>
      <c r="AP25">
        <v>2</v>
      </c>
      <c r="AQ25">
        <v>139.02099999999999</v>
      </c>
      <c r="AR25">
        <v>25.000699999999998</v>
      </c>
      <c r="AS25">
        <v>6.0000400000000003</v>
      </c>
      <c r="AT25">
        <v>111.014</v>
      </c>
      <c r="AU25">
        <v>48.002800000000001</v>
      </c>
      <c r="AV25">
        <v>612.41200000000003</v>
      </c>
      <c r="AW25">
        <v>1371.13</v>
      </c>
      <c r="AX25">
        <v>4.0000200000000001</v>
      </c>
      <c r="AY25">
        <v>1</v>
      </c>
      <c r="AZ25">
        <v>2</v>
      </c>
    </row>
    <row r="26" spans="1:52" x14ac:dyDescent="0.35">
      <c r="A26">
        <v>64.534800000000004</v>
      </c>
      <c r="B26" s="1">
        <v>1340000</v>
      </c>
      <c r="C26">
        <v>1980.45</v>
      </c>
      <c r="D26">
        <v>78.5535</v>
      </c>
      <c r="E26">
        <v>38479.9</v>
      </c>
      <c r="F26">
        <v>3736.56</v>
      </c>
      <c r="G26">
        <v>339.13499999999999</v>
      </c>
      <c r="H26">
        <v>19260.7</v>
      </c>
      <c r="I26">
        <v>8.0002499999999994</v>
      </c>
      <c r="J26">
        <v>27.023399999999999</v>
      </c>
      <c r="K26">
        <v>658.30899999999997</v>
      </c>
      <c r="L26">
        <v>14.001099999999999</v>
      </c>
      <c r="M26">
        <v>305.12</v>
      </c>
      <c r="N26">
        <v>96086.3</v>
      </c>
      <c r="O26">
        <v>433.86799999999999</v>
      </c>
      <c r="P26">
        <v>5163.75</v>
      </c>
      <c r="Q26">
        <v>326.233</v>
      </c>
      <c r="R26">
        <v>498.851</v>
      </c>
      <c r="S26">
        <v>220.14599999999999</v>
      </c>
      <c r="T26">
        <v>1077.05</v>
      </c>
      <c r="U26">
        <v>406.41500000000002</v>
      </c>
      <c r="V26">
        <v>2316.2399999999998</v>
      </c>
      <c r="W26">
        <v>8589.5</v>
      </c>
      <c r="X26">
        <v>55.005200000000002</v>
      </c>
      <c r="Y26">
        <v>289.12599999999998</v>
      </c>
      <c r="Z26">
        <v>179.048</v>
      </c>
      <c r="AA26">
        <v>50.004100000000001</v>
      </c>
      <c r="AB26">
        <v>458.26</v>
      </c>
      <c r="AC26">
        <v>446.25599999999997</v>
      </c>
      <c r="AD26">
        <v>1138.9000000000001</v>
      </c>
      <c r="AE26">
        <v>33.001300000000001</v>
      </c>
      <c r="AF26">
        <v>1386.13</v>
      </c>
      <c r="AG26">
        <v>23.003</v>
      </c>
      <c r="AH26">
        <v>107.01900000000001</v>
      </c>
      <c r="AI26">
        <v>5065.96</v>
      </c>
      <c r="AJ26">
        <v>16128.1</v>
      </c>
      <c r="AK26">
        <v>68.005300000000005</v>
      </c>
      <c r="AL26">
        <v>17.000299999999999</v>
      </c>
      <c r="AM26">
        <v>528.31100000000004</v>
      </c>
      <c r="AN26">
        <v>43.002099999999999</v>
      </c>
      <c r="AO26">
        <v>11.0001</v>
      </c>
      <c r="AP26">
        <v>4.0000299999999998</v>
      </c>
      <c r="AQ26">
        <v>123.01600000000001</v>
      </c>
      <c r="AR26">
        <v>21.000499999999999</v>
      </c>
      <c r="AS26">
        <v>8.0000699999999991</v>
      </c>
      <c r="AT26">
        <v>90.008899999999997</v>
      </c>
      <c r="AU26">
        <v>31.001100000000001</v>
      </c>
      <c r="AV26">
        <v>499.27300000000002</v>
      </c>
      <c r="AW26">
        <v>1025.19</v>
      </c>
      <c r="AX26">
        <v>1</v>
      </c>
      <c r="AY26">
        <v>1</v>
      </c>
      <c r="AZ26">
        <v>3.0000100000000001</v>
      </c>
    </row>
    <row r="27" spans="1:52" x14ac:dyDescent="0.35">
      <c r="A27">
        <v>67.468199999999996</v>
      </c>
      <c r="B27" s="1">
        <v>1250000</v>
      </c>
      <c r="C27">
        <v>1487.49</v>
      </c>
      <c r="D27">
        <v>80.548000000000002</v>
      </c>
      <c r="E27">
        <v>34734.1</v>
      </c>
      <c r="F27">
        <v>3019.53</v>
      </c>
      <c r="G27">
        <v>277.81400000000002</v>
      </c>
      <c r="H27">
        <v>14798.5</v>
      </c>
      <c r="I27">
        <v>6.0002399999999998</v>
      </c>
      <c r="J27">
        <v>29.024899999999999</v>
      </c>
      <c r="K27">
        <v>550.92600000000004</v>
      </c>
      <c r="L27">
        <v>18.001100000000001</v>
      </c>
      <c r="M27">
        <v>187.04599999999999</v>
      </c>
      <c r="N27">
        <v>80537.8</v>
      </c>
      <c r="O27">
        <v>370.57799999999997</v>
      </c>
      <c r="P27">
        <v>3743.79</v>
      </c>
      <c r="Q27">
        <v>301.19499999999999</v>
      </c>
      <c r="R27">
        <v>410.49900000000002</v>
      </c>
      <c r="S27">
        <v>176.08699999999999</v>
      </c>
      <c r="T27">
        <v>765.40099999999995</v>
      </c>
      <c r="U27">
        <v>322.25</v>
      </c>
      <c r="V27">
        <v>1718.77</v>
      </c>
      <c r="W27">
        <v>6171.98</v>
      </c>
      <c r="X27">
        <v>42.003399999999999</v>
      </c>
      <c r="Y27">
        <v>161.03800000000001</v>
      </c>
      <c r="Z27">
        <v>108.01600000000001</v>
      </c>
      <c r="AA27">
        <v>30.0015</v>
      </c>
      <c r="AB27">
        <v>282.10399999999998</v>
      </c>
      <c r="AC27">
        <v>286.10300000000001</v>
      </c>
      <c r="AD27">
        <v>720.71600000000001</v>
      </c>
      <c r="AE27">
        <v>39.001600000000003</v>
      </c>
      <c r="AF27">
        <v>1395.15</v>
      </c>
      <c r="AG27">
        <v>29.004100000000001</v>
      </c>
      <c r="AH27">
        <v>107.018</v>
      </c>
      <c r="AI27">
        <v>4341.2</v>
      </c>
      <c r="AJ27">
        <v>13616.5</v>
      </c>
      <c r="AK27">
        <v>49.002800000000001</v>
      </c>
      <c r="AL27">
        <v>16.000299999999999</v>
      </c>
      <c r="AM27">
        <v>420.19799999999998</v>
      </c>
      <c r="AN27">
        <v>31.001100000000001</v>
      </c>
      <c r="AO27">
        <v>19.000399999999999</v>
      </c>
      <c r="AP27">
        <v>0</v>
      </c>
      <c r="AQ27">
        <v>91.009100000000004</v>
      </c>
      <c r="AR27">
        <v>12.0002</v>
      </c>
      <c r="AS27">
        <v>6.0000400000000003</v>
      </c>
      <c r="AT27">
        <v>97.010300000000001</v>
      </c>
      <c r="AU27">
        <v>39.0017</v>
      </c>
      <c r="AV27">
        <v>362.14400000000001</v>
      </c>
      <c r="AW27">
        <v>958.029</v>
      </c>
      <c r="AX27">
        <v>3.0000100000000001</v>
      </c>
      <c r="AY27">
        <v>3.0000100000000001</v>
      </c>
      <c r="AZ27">
        <v>1</v>
      </c>
    </row>
    <row r="28" spans="1:52" x14ac:dyDescent="0.35">
      <c r="A28">
        <v>70.401600000000002</v>
      </c>
      <c r="B28" s="1">
        <v>1220000</v>
      </c>
      <c r="C28">
        <v>1112.43</v>
      </c>
      <c r="D28">
        <v>68.457599999999999</v>
      </c>
      <c r="E28">
        <v>32846.300000000003</v>
      </c>
      <c r="F28">
        <v>2302.48</v>
      </c>
      <c r="G28">
        <v>191.459</v>
      </c>
      <c r="H28">
        <v>10240.9</v>
      </c>
      <c r="I28">
        <v>8.0002999999999993</v>
      </c>
      <c r="J28">
        <v>16.009799999999998</v>
      </c>
      <c r="K28">
        <v>418.66300000000001</v>
      </c>
      <c r="L28">
        <v>11.0007</v>
      </c>
      <c r="M28">
        <v>180.04</v>
      </c>
      <c r="N28">
        <v>59181.1</v>
      </c>
      <c r="O28">
        <v>288.36799999999999</v>
      </c>
      <c r="P28">
        <v>2900.21</v>
      </c>
      <c r="Q28">
        <v>242.14699999999999</v>
      </c>
      <c r="R28">
        <v>315.31599999999997</v>
      </c>
      <c r="S28">
        <v>111.047</v>
      </c>
      <c r="T28">
        <v>470.14600000000002</v>
      </c>
      <c r="U28">
        <v>171.089</v>
      </c>
      <c r="V28">
        <v>1161.6099999999999</v>
      </c>
      <c r="W28">
        <v>4070.89</v>
      </c>
      <c r="X28">
        <v>18.000699999999998</v>
      </c>
      <c r="Y28">
        <v>151.03200000000001</v>
      </c>
      <c r="Z28">
        <v>67.007900000000006</v>
      </c>
      <c r="AA28">
        <v>20.000699999999998</v>
      </c>
      <c r="AB28">
        <v>196.05</v>
      </c>
      <c r="AC28">
        <v>189.04900000000001</v>
      </c>
      <c r="AD28">
        <v>487.35199999999998</v>
      </c>
      <c r="AE28">
        <v>27.000800000000002</v>
      </c>
      <c r="AF28">
        <v>1087.31</v>
      </c>
      <c r="AG28">
        <v>20.002800000000001</v>
      </c>
      <c r="AH28">
        <v>100.01600000000001</v>
      </c>
      <c r="AI28">
        <v>3577.97</v>
      </c>
      <c r="AJ28">
        <v>11218.8</v>
      </c>
      <c r="AK28">
        <v>32.001300000000001</v>
      </c>
      <c r="AL28">
        <v>11.0001</v>
      </c>
      <c r="AM28">
        <v>353.142</v>
      </c>
      <c r="AN28">
        <v>42.002099999999999</v>
      </c>
      <c r="AO28">
        <v>14.000299999999999</v>
      </c>
      <c r="AP28">
        <v>2</v>
      </c>
      <c r="AQ28">
        <v>91.009500000000003</v>
      </c>
      <c r="AR28">
        <v>14.000299999999999</v>
      </c>
      <c r="AS28">
        <v>5.0000299999999998</v>
      </c>
      <c r="AT28">
        <v>66.004800000000003</v>
      </c>
      <c r="AU28">
        <v>32.001100000000001</v>
      </c>
      <c r="AV28">
        <v>357.14</v>
      </c>
      <c r="AW28">
        <v>832.78700000000003</v>
      </c>
      <c r="AX28">
        <v>5.0000299999999998</v>
      </c>
      <c r="AY28">
        <v>0</v>
      </c>
      <c r="AZ28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Y53"/>
  <sheetViews>
    <sheetView workbookViewId="0">
      <selection activeCell="R1" sqref="R1"/>
    </sheetView>
  </sheetViews>
  <sheetFormatPr defaultRowHeight="14.5" x14ac:dyDescent="0.35"/>
  <sheetData>
    <row r="1" spans="2:25" x14ac:dyDescent="0.35">
      <c r="C1" t="e">
        <f>+ve ions</f>
        <v>#NAME?</v>
      </c>
      <c r="P1">
        <v>135.09167500000001</v>
      </c>
      <c r="R1" t="s">
        <v>44</v>
      </c>
    </row>
    <row r="3" spans="2:25" x14ac:dyDescent="0.35">
      <c r="B3" t="s">
        <v>3</v>
      </c>
      <c r="C3" t="s">
        <v>8</v>
      </c>
    </row>
    <row r="4" spans="2:25" x14ac:dyDescent="0.35">
      <c r="B4">
        <v>45.051900000000003</v>
      </c>
      <c r="C4">
        <v>26942989.899999999</v>
      </c>
      <c r="D4" t="str">
        <f>VLOOKUP(B4,I5:J39,2)</f>
        <v>CH5N2 20%</v>
      </c>
      <c r="O4">
        <v>45.051900000000003</v>
      </c>
      <c r="P4">
        <v>26942989.899999999</v>
      </c>
      <c r="Q4" t="s">
        <v>45</v>
      </c>
      <c r="R4" t="s">
        <v>16</v>
      </c>
    </row>
    <row r="5" spans="2:25" x14ac:dyDescent="0.35">
      <c r="B5">
        <v>132.9161</v>
      </c>
      <c r="C5">
        <v>19749971.200000003</v>
      </c>
      <c r="D5" t="str">
        <f t="shared" ref="D5:D32" si="0">VLOOKUP(B5,I6:J40,2)</f>
        <v>I 20%</v>
      </c>
      <c r="I5">
        <v>18.035599999999999</v>
      </c>
      <c r="J5" t="s">
        <v>9</v>
      </c>
      <c r="O5">
        <v>132.9161</v>
      </c>
      <c r="P5">
        <v>19749971.200000003</v>
      </c>
      <c r="Q5" t="s">
        <v>45</v>
      </c>
      <c r="R5" t="s">
        <v>23</v>
      </c>
      <c r="X5" t="s">
        <v>3</v>
      </c>
      <c r="Y5" t="s">
        <v>8</v>
      </c>
    </row>
    <row r="6" spans="2:25" x14ac:dyDescent="0.35">
      <c r="B6">
        <v>392.73849999999999</v>
      </c>
      <c r="C6">
        <v>15307304.370000001</v>
      </c>
      <c r="D6" t="str">
        <f t="shared" si="0"/>
        <v>Cs2I 20%</v>
      </c>
      <c r="I6">
        <v>26.014900000000001</v>
      </c>
      <c r="J6" t="s">
        <v>10</v>
      </c>
      <c r="O6">
        <v>392.73849999999999</v>
      </c>
      <c r="P6">
        <v>15307304.370000001</v>
      </c>
      <c r="Q6" t="s">
        <v>45</v>
      </c>
      <c r="R6" t="s">
        <v>31</v>
      </c>
    </row>
    <row r="7" spans="2:25" x14ac:dyDescent="0.35">
      <c r="B7">
        <v>344.75080000000003</v>
      </c>
      <c r="C7">
        <v>3950685.4000000004</v>
      </c>
      <c r="D7" t="str">
        <f t="shared" si="0"/>
        <v>Cs2Br possible 20%</v>
      </c>
      <c r="I7">
        <v>27.9755</v>
      </c>
      <c r="J7" t="s">
        <v>11</v>
      </c>
      <c r="O7">
        <v>344.75080000000003</v>
      </c>
      <c r="P7">
        <v>3950685.4000000004</v>
      </c>
      <c r="Q7" t="s">
        <v>45</v>
      </c>
      <c r="R7" t="s">
        <v>30</v>
      </c>
    </row>
    <row r="8" spans="2:25" x14ac:dyDescent="0.35">
      <c r="B8">
        <v>28.016999999999999</v>
      </c>
      <c r="C8">
        <v>2598541.8299999996</v>
      </c>
      <c r="D8" t="e">
        <f t="shared" si="0"/>
        <v>#N/A</v>
      </c>
      <c r="I8">
        <v>28.020299999999999</v>
      </c>
      <c r="J8" t="s">
        <v>12</v>
      </c>
      <c r="O8">
        <v>28.016999999999999</v>
      </c>
      <c r="P8">
        <v>2598541.8299999996</v>
      </c>
      <c r="Q8" t="s">
        <v>45</v>
      </c>
      <c r="R8" t="e">
        <v>#N/A</v>
      </c>
    </row>
    <row r="9" spans="2:25" x14ac:dyDescent="0.35">
      <c r="B9">
        <v>18.0334</v>
      </c>
      <c r="C9">
        <v>2056207.5699999994</v>
      </c>
      <c r="D9" t="e">
        <f t="shared" si="0"/>
        <v>#N/A</v>
      </c>
      <c r="I9">
        <v>29.002500000000001</v>
      </c>
      <c r="J9" t="s">
        <v>13</v>
      </c>
      <c r="O9">
        <v>18.0334</v>
      </c>
      <c r="P9">
        <v>2056207.5699999994</v>
      </c>
      <c r="Q9" t="s">
        <v>45</v>
      </c>
      <c r="R9" t="e">
        <v>#N/A</v>
      </c>
    </row>
    <row r="10" spans="2:25" x14ac:dyDescent="0.35">
      <c r="B10">
        <v>304.88040000000001</v>
      </c>
      <c r="C10">
        <v>1994181.9670000004</v>
      </c>
      <c r="D10" t="str">
        <f t="shared" si="0"/>
        <v>CH5N2CsI 20%</v>
      </c>
      <c r="I10">
        <v>29.026900000000001</v>
      </c>
      <c r="J10" t="s">
        <v>14</v>
      </c>
      <c r="O10">
        <v>304.88040000000001</v>
      </c>
      <c r="P10">
        <v>1994181.9670000004</v>
      </c>
      <c r="Q10" t="s">
        <v>45</v>
      </c>
      <c r="R10" t="s">
        <v>28</v>
      </c>
    </row>
    <row r="11" spans="2:25" x14ac:dyDescent="0.35">
      <c r="B11">
        <v>207.94049999999999</v>
      </c>
      <c r="C11">
        <v>1091370.1700000002</v>
      </c>
      <c r="D11" t="str">
        <f t="shared" si="0"/>
        <v>Cs 20%</v>
      </c>
      <c r="I11">
        <v>32.051000000000002</v>
      </c>
      <c r="J11" t="s">
        <v>15</v>
      </c>
      <c r="O11">
        <v>207.94049999999999</v>
      </c>
      <c r="P11">
        <v>1091370.1700000002</v>
      </c>
      <c r="Q11" t="s">
        <v>45</v>
      </c>
      <c r="R11" t="s">
        <v>24</v>
      </c>
    </row>
    <row r="12" spans="2:25" x14ac:dyDescent="0.35">
      <c r="B12">
        <v>91.064999999999998</v>
      </c>
      <c r="C12">
        <v>1036619.1400000001</v>
      </c>
      <c r="D12" t="str">
        <f t="shared" si="0"/>
        <v>Unknown 20%</v>
      </c>
      <c r="I12">
        <v>45.048000000000002</v>
      </c>
      <c r="J12" t="s">
        <v>16</v>
      </c>
      <c r="O12">
        <v>91.064999999999998</v>
      </c>
      <c r="P12">
        <v>1036619.1400000001</v>
      </c>
      <c r="Q12" t="s">
        <v>45</v>
      </c>
      <c r="R12" t="s">
        <v>21</v>
      </c>
    </row>
    <row r="13" spans="2:25" x14ac:dyDescent="0.35">
      <c r="B13">
        <v>135.09989999999999</v>
      </c>
      <c r="C13">
        <v>1023124.1610000001</v>
      </c>
      <c r="D13" t="str">
        <f t="shared" si="0"/>
        <v>Cs 20%</v>
      </c>
      <c r="I13">
        <v>52.018000000000001</v>
      </c>
      <c r="J13" t="s">
        <v>17</v>
      </c>
      <c r="O13">
        <v>135.09989999999999</v>
      </c>
      <c r="P13">
        <v>1023124.1610000001</v>
      </c>
      <c r="Q13" t="s">
        <v>45</v>
      </c>
      <c r="R13" t="s">
        <v>24</v>
      </c>
    </row>
    <row r="14" spans="2:25" x14ac:dyDescent="0.35">
      <c r="B14">
        <v>652.52930000000003</v>
      </c>
      <c r="C14">
        <v>1020636.1580000001</v>
      </c>
      <c r="D14" t="str">
        <f t="shared" si="0"/>
        <v>Cs3IBr 20%</v>
      </c>
      <c r="I14">
        <v>61.0792</v>
      </c>
      <c r="J14" t="s">
        <v>18</v>
      </c>
      <c r="O14">
        <v>652.52930000000003</v>
      </c>
      <c r="P14">
        <v>1020636.1580000001</v>
      </c>
      <c r="Q14" t="s">
        <v>45</v>
      </c>
      <c r="R14" t="s">
        <v>39</v>
      </c>
    </row>
    <row r="15" spans="2:25" x14ac:dyDescent="0.35">
      <c r="B15">
        <v>27.965</v>
      </c>
      <c r="C15">
        <v>464004.52235999994</v>
      </c>
      <c r="D15" t="e">
        <f t="shared" si="0"/>
        <v>#N/A</v>
      </c>
      <c r="I15">
        <v>71.064499999999995</v>
      </c>
      <c r="J15" t="s">
        <v>19</v>
      </c>
      <c r="O15">
        <v>27.965</v>
      </c>
      <c r="P15">
        <v>464004.52235999994</v>
      </c>
      <c r="Q15" t="s">
        <v>45</v>
      </c>
      <c r="R15" t="e">
        <v>#N/A</v>
      </c>
    </row>
    <row r="16" spans="2:25" x14ac:dyDescent="0.35">
      <c r="B16">
        <v>604.54729999999995</v>
      </c>
      <c r="C16">
        <v>418715.69699999987</v>
      </c>
      <c r="D16" t="str">
        <f t="shared" si="0"/>
        <v>Cs3IBr 20%</v>
      </c>
      <c r="I16">
        <v>73.079899999999995</v>
      </c>
      <c r="J16" t="s">
        <v>20</v>
      </c>
      <c r="O16">
        <v>604.54729999999995</v>
      </c>
      <c r="P16">
        <v>418715.69699999987</v>
      </c>
      <c r="Q16" t="s">
        <v>45</v>
      </c>
      <c r="R16" t="s">
        <v>39</v>
      </c>
    </row>
    <row r="17" spans="2:18" x14ac:dyDescent="0.35">
      <c r="B17">
        <v>594.68910000000005</v>
      </c>
      <c r="C17">
        <v>321857.19</v>
      </c>
      <c r="D17" t="str">
        <f t="shared" si="0"/>
        <v>CsPbI2 possible 20%</v>
      </c>
      <c r="I17">
        <v>89.096000000000004</v>
      </c>
      <c r="J17" t="s">
        <v>21</v>
      </c>
      <c r="O17">
        <v>594.68910000000005</v>
      </c>
      <c r="P17">
        <v>321857.19</v>
      </c>
      <c r="Q17" t="s">
        <v>45</v>
      </c>
      <c r="R17" t="s">
        <v>38</v>
      </c>
    </row>
    <row r="18" spans="2:18" x14ac:dyDescent="0.35">
      <c r="B18">
        <v>291.82979999999998</v>
      </c>
      <c r="C18">
        <v>312728.011</v>
      </c>
      <c r="D18" t="str">
        <f t="shared" si="0"/>
        <v>CNCs2 20%</v>
      </c>
      <c r="I18">
        <v>101.11150000000001</v>
      </c>
      <c r="J18" t="s">
        <v>22</v>
      </c>
      <c r="O18">
        <v>291.82979999999998</v>
      </c>
      <c r="P18">
        <v>312728.011</v>
      </c>
      <c r="Q18" t="s">
        <v>45</v>
      </c>
      <c r="R18" t="s">
        <v>27</v>
      </c>
    </row>
    <row r="19" spans="2:18" x14ac:dyDescent="0.35">
      <c r="B19">
        <v>29.023199999999999</v>
      </c>
      <c r="C19">
        <v>255228.24000000005</v>
      </c>
      <c r="D19" t="e">
        <f t="shared" si="0"/>
        <v>#N/A</v>
      </c>
      <c r="I19">
        <v>126.9042</v>
      </c>
      <c r="J19" t="s">
        <v>23</v>
      </c>
      <c r="O19">
        <v>29.023199999999999</v>
      </c>
      <c r="P19">
        <v>255228.24000000005</v>
      </c>
      <c r="Q19" t="s">
        <v>45</v>
      </c>
      <c r="R19" t="e">
        <v>#N/A</v>
      </c>
    </row>
    <row r="20" spans="2:18" x14ac:dyDescent="0.35">
      <c r="B20">
        <v>334.8845</v>
      </c>
      <c r="C20">
        <v>205050.90700000004</v>
      </c>
      <c r="D20" t="str">
        <f t="shared" si="0"/>
        <v>CH5N2CsI 20%</v>
      </c>
      <c r="I20">
        <v>132.91650000000001</v>
      </c>
      <c r="J20" t="s">
        <v>24</v>
      </c>
      <c r="O20">
        <v>334.8845</v>
      </c>
      <c r="P20">
        <v>205050.90700000004</v>
      </c>
      <c r="Q20" t="s">
        <v>45</v>
      </c>
      <c r="R20" t="s">
        <v>28</v>
      </c>
    </row>
    <row r="21" spans="2:18" x14ac:dyDescent="0.35">
      <c r="B21">
        <v>225.14449999999999</v>
      </c>
      <c r="C21">
        <v>200569.24200000006</v>
      </c>
      <c r="D21" t="e">
        <f t="shared" si="0"/>
        <v>#N/A</v>
      </c>
      <c r="I21">
        <v>207.9658</v>
      </c>
      <c r="J21" t="s">
        <v>25</v>
      </c>
      <c r="O21">
        <v>225.14449999999999</v>
      </c>
      <c r="P21">
        <v>200569.24200000006</v>
      </c>
      <c r="Q21" t="s">
        <v>45</v>
      </c>
      <c r="R21" t="e">
        <v>#N/A</v>
      </c>
    </row>
    <row r="22" spans="2:18" x14ac:dyDescent="0.35">
      <c r="B22">
        <v>467.77960000000002</v>
      </c>
      <c r="C22">
        <v>170718.39399999997</v>
      </c>
      <c r="D22" t="str">
        <f t="shared" si="0"/>
        <v>CsPbI 20%</v>
      </c>
      <c r="I22">
        <v>282.80309999999997</v>
      </c>
      <c r="J22" t="s">
        <v>26</v>
      </c>
      <c r="O22">
        <v>467.77960000000002</v>
      </c>
      <c r="P22">
        <v>170718.39399999997</v>
      </c>
      <c r="Q22" t="s">
        <v>45</v>
      </c>
      <c r="R22" t="s">
        <v>33</v>
      </c>
    </row>
    <row r="23" spans="2:18" x14ac:dyDescent="0.35">
      <c r="B23">
        <v>546.70039999999995</v>
      </c>
      <c r="C23">
        <v>133778.7279</v>
      </c>
      <c r="D23" t="str">
        <f t="shared" si="0"/>
        <v>CsPbIBr 20%</v>
      </c>
      <c r="I23">
        <v>291.81729999999999</v>
      </c>
      <c r="J23" t="s">
        <v>27</v>
      </c>
      <c r="O23">
        <v>546.70039999999995</v>
      </c>
      <c r="P23">
        <v>133778.7279</v>
      </c>
      <c r="Q23" t="s">
        <v>45</v>
      </c>
      <c r="R23" t="s">
        <v>36</v>
      </c>
    </row>
    <row r="24" spans="2:18" x14ac:dyDescent="0.35">
      <c r="B24">
        <v>556.56169999999997</v>
      </c>
      <c r="C24">
        <v>47585.318099999989</v>
      </c>
      <c r="D24" t="str">
        <f t="shared" si="0"/>
        <v>Cs3Br2 20%</v>
      </c>
      <c r="I24">
        <v>304.85950000000003</v>
      </c>
      <c r="J24" t="s">
        <v>28</v>
      </c>
      <c r="O24">
        <v>556.56169999999997</v>
      </c>
      <c r="P24">
        <v>47585.318099999989</v>
      </c>
      <c r="Q24" t="s">
        <v>45</v>
      </c>
      <c r="R24" t="s">
        <v>37</v>
      </c>
    </row>
    <row r="25" spans="2:18" x14ac:dyDescent="0.35">
      <c r="B25">
        <v>419.79910000000001</v>
      </c>
      <c r="C25">
        <v>40480.803800000009</v>
      </c>
      <c r="D25" t="str">
        <f t="shared" si="0"/>
        <v>Cs2I 20%</v>
      </c>
      <c r="I25">
        <v>334.88839999999999</v>
      </c>
      <c r="J25" t="s">
        <v>29</v>
      </c>
      <c r="O25">
        <v>419.79910000000001</v>
      </c>
      <c r="P25">
        <v>40480.803800000009</v>
      </c>
      <c r="Q25" t="s">
        <v>45</v>
      </c>
      <c r="R25" t="s">
        <v>31</v>
      </c>
    </row>
    <row r="26" spans="2:18" x14ac:dyDescent="0.35">
      <c r="B26">
        <v>65.044700000000006</v>
      </c>
      <c r="C26">
        <v>39151.986600000011</v>
      </c>
      <c r="D26" t="e">
        <f t="shared" si="0"/>
        <v>#N/A</v>
      </c>
      <c r="I26">
        <v>344.74090000000001</v>
      </c>
      <c r="J26" t="s">
        <v>30</v>
      </c>
      <c r="O26">
        <v>65.044700000000006</v>
      </c>
      <c r="P26">
        <v>39151.986600000011</v>
      </c>
      <c r="Q26" t="s">
        <v>45</v>
      </c>
      <c r="R26" t="e">
        <v>#N/A</v>
      </c>
    </row>
    <row r="27" spans="2:18" x14ac:dyDescent="0.35">
      <c r="B27">
        <v>55.058100000000003</v>
      </c>
      <c r="C27">
        <v>30218.435950000006</v>
      </c>
      <c r="D27" t="e">
        <f t="shared" si="0"/>
        <v>#N/A</v>
      </c>
      <c r="I27">
        <v>392.72030000000001</v>
      </c>
      <c r="J27" t="s">
        <v>31</v>
      </c>
      <c r="O27">
        <v>55.058100000000003</v>
      </c>
      <c r="P27">
        <v>30218.435950000006</v>
      </c>
      <c r="Q27" t="s">
        <v>45</v>
      </c>
      <c r="R27" t="e">
        <v>#N/A</v>
      </c>
    </row>
    <row r="28" spans="2:18" x14ac:dyDescent="0.35">
      <c r="B28">
        <v>126.892</v>
      </c>
      <c r="C28">
        <v>29513.752999999997</v>
      </c>
      <c r="D28" t="e">
        <f t="shared" si="0"/>
        <v>#N/A</v>
      </c>
      <c r="I28">
        <v>466.5317</v>
      </c>
      <c r="J28" t="s">
        <v>32</v>
      </c>
      <c r="O28">
        <v>126.892</v>
      </c>
      <c r="P28">
        <v>29513.752999999997</v>
      </c>
      <c r="Q28" t="s">
        <v>45</v>
      </c>
      <c r="R28" t="e">
        <v>#N/A</v>
      </c>
    </row>
    <row r="29" spans="2:18" x14ac:dyDescent="0.35">
      <c r="B29">
        <v>106.0778</v>
      </c>
      <c r="C29">
        <v>25328.459600000006</v>
      </c>
      <c r="D29" t="e">
        <f t="shared" si="0"/>
        <v>#N/A</v>
      </c>
      <c r="I29">
        <v>467.7747</v>
      </c>
      <c r="J29" t="s">
        <v>33</v>
      </c>
      <c r="O29">
        <v>106.0778</v>
      </c>
      <c r="P29">
        <v>25328.459600000006</v>
      </c>
      <c r="Q29" t="s">
        <v>45</v>
      </c>
      <c r="R29" t="e">
        <v>#N/A</v>
      </c>
    </row>
    <row r="30" spans="2:18" x14ac:dyDescent="0.35">
      <c r="B30">
        <v>282.81139999999999</v>
      </c>
      <c r="C30">
        <v>24066.355999999992</v>
      </c>
      <c r="D30" t="e">
        <f t="shared" si="0"/>
        <v>#N/A</v>
      </c>
      <c r="I30">
        <v>484.79739999999998</v>
      </c>
      <c r="J30" t="s">
        <v>34</v>
      </c>
      <c r="O30">
        <v>282.81139999999999</v>
      </c>
      <c r="P30">
        <v>24066.355999999992</v>
      </c>
      <c r="Q30" t="s">
        <v>45</v>
      </c>
      <c r="R30" t="e">
        <v>#N/A</v>
      </c>
    </row>
    <row r="31" spans="2:18" x14ac:dyDescent="0.35">
      <c r="B31">
        <v>669.7201</v>
      </c>
      <c r="C31">
        <v>18078.048200000001</v>
      </c>
      <c r="D31" t="str">
        <f t="shared" si="0"/>
        <v>Cs3I2 20%</v>
      </c>
      <c r="I31">
        <v>542.88220000000001</v>
      </c>
      <c r="J31" t="s">
        <v>35</v>
      </c>
      <c r="O31">
        <v>669.7201</v>
      </c>
      <c r="P31">
        <v>18078.048200000001</v>
      </c>
      <c r="Q31" t="s">
        <v>45</v>
      </c>
      <c r="R31" t="s">
        <v>40</v>
      </c>
    </row>
    <row r="32" spans="2:18" x14ac:dyDescent="0.35">
      <c r="B32">
        <v>26.0106</v>
      </c>
      <c r="C32">
        <v>3249.9164799999994</v>
      </c>
      <c r="D32" t="e">
        <f t="shared" si="0"/>
        <v>#N/A</v>
      </c>
      <c r="I32">
        <v>546.69780000000003</v>
      </c>
      <c r="J32" t="s">
        <v>36</v>
      </c>
      <c r="O32">
        <v>26.0106</v>
      </c>
      <c r="P32">
        <v>3249.9164799999994</v>
      </c>
      <c r="Q32" t="s">
        <v>45</v>
      </c>
      <c r="R32" t="e">
        <v>#N/A</v>
      </c>
    </row>
    <row r="33" spans="9:17" x14ac:dyDescent="0.35">
      <c r="I33">
        <v>556.55629999999996</v>
      </c>
      <c r="J33" t="s">
        <v>37</v>
      </c>
      <c r="O33">
        <v>26.002400000000002</v>
      </c>
      <c r="P33">
        <v>142029.42599999998</v>
      </c>
      <c r="Q33" t="s">
        <v>46</v>
      </c>
    </row>
    <row r="34" spans="9:17" x14ac:dyDescent="0.35">
      <c r="I34">
        <v>594.68780000000004</v>
      </c>
      <c r="J34" t="s">
        <v>38</v>
      </c>
      <c r="O34">
        <v>41.015099999999997</v>
      </c>
      <c r="P34">
        <v>5285.4535000000014</v>
      </c>
      <c r="Q34" t="s">
        <v>46</v>
      </c>
    </row>
    <row r="35" spans="9:17" x14ac:dyDescent="0.35">
      <c r="I35">
        <v>604.54</v>
      </c>
      <c r="J35" t="s">
        <v>39</v>
      </c>
      <c r="O35">
        <v>41.998899999999999</v>
      </c>
      <c r="P35">
        <v>2799.9296500000005</v>
      </c>
      <c r="Q35" t="s">
        <v>46</v>
      </c>
    </row>
    <row r="36" spans="9:17" x14ac:dyDescent="0.35">
      <c r="I36">
        <v>652.53</v>
      </c>
      <c r="J36" t="s">
        <v>40</v>
      </c>
      <c r="O36">
        <v>78.926000000000002</v>
      </c>
      <c r="P36">
        <v>960158.83000000007</v>
      </c>
      <c r="Q36" t="s">
        <v>46</v>
      </c>
    </row>
    <row r="37" spans="9:17" x14ac:dyDescent="0.35">
      <c r="I37">
        <v>669.75480000000005</v>
      </c>
      <c r="J37" t="s">
        <v>41</v>
      </c>
      <c r="O37">
        <v>126.90989999999999</v>
      </c>
      <c r="P37">
        <v>6245403.2999999998</v>
      </c>
      <c r="Q37" t="s">
        <v>46</v>
      </c>
    </row>
    <row r="38" spans="9:17" x14ac:dyDescent="0.35">
      <c r="I38">
        <v>710.53639999999996</v>
      </c>
      <c r="J38" t="s">
        <v>42</v>
      </c>
      <c r="O38">
        <v>205.8235</v>
      </c>
      <c r="P38">
        <v>40248.921600000016</v>
      </c>
      <c r="Q38" t="s">
        <v>46</v>
      </c>
    </row>
    <row r="39" spans="9:17" x14ac:dyDescent="0.35">
      <c r="I39">
        <v>746.65340000000003</v>
      </c>
      <c r="J39" t="s">
        <v>43</v>
      </c>
      <c r="O39">
        <v>228.8278</v>
      </c>
      <c r="P39">
        <v>717.03863000000001</v>
      </c>
      <c r="Q39" t="s">
        <v>46</v>
      </c>
    </row>
    <row r="40" spans="9:17" x14ac:dyDescent="0.35">
      <c r="O40">
        <v>253.8092</v>
      </c>
      <c r="P40">
        <v>308812.97899999988</v>
      </c>
      <c r="Q40" t="s">
        <v>46</v>
      </c>
    </row>
    <row r="41" spans="9:17" x14ac:dyDescent="0.35">
      <c r="O41">
        <v>276.81060000000002</v>
      </c>
      <c r="P41">
        <v>3499.0218</v>
      </c>
      <c r="Q41" t="s">
        <v>46</v>
      </c>
    </row>
    <row r="42" spans="9:17" x14ac:dyDescent="0.35">
      <c r="O42">
        <v>338.73579999999998</v>
      </c>
      <c r="P42">
        <v>36687.066199999987</v>
      </c>
      <c r="Q42" t="s">
        <v>46</v>
      </c>
    </row>
    <row r="43" spans="9:17" x14ac:dyDescent="0.35">
      <c r="O43">
        <v>365.8064</v>
      </c>
      <c r="P43">
        <v>1249.1466399999995</v>
      </c>
      <c r="Q43" t="s">
        <v>46</v>
      </c>
    </row>
    <row r="44" spans="9:17" x14ac:dyDescent="0.35">
      <c r="O44">
        <v>386.72129999999999</v>
      </c>
      <c r="P44">
        <v>236781.2347</v>
      </c>
      <c r="Q44" t="s">
        <v>46</v>
      </c>
    </row>
    <row r="45" spans="9:17" x14ac:dyDescent="0.35">
      <c r="O45">
        <v>413.80099999999999</v>
      </c>
      <c r="P45">
        <v>18420.961899999991</v>
      </c>
      <c r="Q45" t="s">
        <v>46</v>
      </c>
    </row>
    <row r="46" spans="9:17" x14ac:dyDescent="0.35">
      <c r="O46">
        <v>444.74579999999997</v>
      </c>
      <c r="P46">
        <v>7349.9824299999991</v>
      </c>
      <c r="Q46" t="s">
        <v>46</v>
      </c>
    </row>
    <row r="47" spans="9:17" x14ac:dyDescent="0.35">
      <c r="O47">
        <v>461.78160000000003</v>
      </c>
      <c r="P47">
        <v>84612.839100000012</v>
      </c>
      <c r="Q47" t="s">
        <v>46</v>
      </c>
    </row>
    <row r="48" spans="9:17" x14ac:dyDescent="0.35">
      <c r="O48">
        <v>492.7353</v>
      </c>
      <c r="P48">
        <v>145533.61019999997</v>
      </c>
      <c r="Q48" t="s">
        <v>46</v>
      </c>
    </row>
    <row r="49" spans="15:17" x14ac:dyDescent="0.35">
      <c r="O49">
        <v>540.72810000000004</v>
      </c>
      <c r="P49">
        <v>1347074.1899999997</v>
      </c>
      <c r="Q49" t="s">
        <v>46</v>
      </c>
    </row>
    <row r="50" spans="15:17" x14ac:dyDescent="0.35">
      <c r="O50">
        <v>588.70460000000003</v>
      </c>
      <c r="P50">
        <v>3899239.8729999997</v>
      </c>
      <c r="Q50" t="s">
        <v>46</v>
      </c>
    </row>
    <row r="51" spans="15:17" x14ac:dyDescent="0.35">
      <c r="O51">
        <v>646.52980000000002</v>
      </c>
      <c r="P51">
        <v>9748.7896199999977</v>
      </c>
      <c r="Q51" t="s">
        <v>46</v>
      </c>
    </row>
    <row r="52" spans="15:17" x14ac:dyDescent="0.35">
      <c r="O52">
        <v>656.59259999999995</v>
      </c>
      <c r="P52">
        <v>97.000960000000006</v>
      </c>
      <c r="Q52" t="s">
        <v>46</v>
      </c>
    </row>
    <row r="53" spans="15:17" x14ac:dyDescent="0.35">
      <c r="O53">
        <v>704.51300000000003</v>
      </c>
      <c r="P53">
        <v>2205.4723400000007</v>
      </c>
      <c r="Q53" t="s">
        <v>46</v>
      </c>
    </row>
  </sheetData>
  <autoFilter ref="B3:C32" xr:uid="{00000000-0009-0000-0000-000003000000}">
    <sortState ref="B4:C32">
      <sortCondition descending="1" ref="C3:C32"/>
    </sortState>
  </autoFilter>
  <conditionalFormatting sqref="C4:C3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Q32 Q33:Q5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Y53"/>
  <sheetViews>
    <sheetView workbookViewId="0">
      <selection activeCell="O8" sqref="O8"/>
    </sheetView>
  </sheetViews>
  <sheetFormatPr defaultRowHeight="14.5" x14ac:dyDescent="0.35"/>
  <sheetData>
    <row r="1" spans="2:25" x14ac:dyDescent="0.35">
      <c r="C1" t="e">
        <f>+ve ions</f>
        <v>#NAME?</v>
      </c>
      <c r="P1">
        <v>135.09167500000001</v>
      </c>
      <c r="R1" t="s">
        <v>44</v>
      </c>
    </row>
    <row r="3" spans="2:25" x14ac:dyDescent="0.35">
      <c r="B3" t="s">
        <v>3</v>
      </c>
      <c r="C3" t="s">
        <v>8</v>
      </c>
      <c r="R3" t="s">
        <v>47</v>
      </c>
    </row>
    <row r="4" spans="2:25" x14ac:dyDescent="0.35">
      <c r="B4">
        <v>45.051900000000003</v>
      </c>
      <c r="C4">
        <v>26942989.899999999</v>
      </c>
      <c r="D4" t="str">
        <f>VLOOKUP(B4,I5:J39,2)</f>
        <v>CH5N2 20%</v>
      </c>
      <c r="O4">
        <v>45.051900000000003</v>
      </c>
      <c r="P4">
        <v>26942989.899999999</v>
      </c>
      <c r="Q4" t="s">
        <v>45</v>
      </c>
      <c r="R4" t="str">
        <f>VLOOKUP(O4,$I$5:$J$39,2, TRUE)</f>
        <v>CH5N2 20%</v>
      </c>
    </row>
    <row r="5" spans="2:25" x14ac:dyDescent="0.35">
      <c r="B5">
        <v>132.9161</v>
      </c>
      <c r="C5">
        <v>19749971.200000003</v>
      </c>
      <c r="D5" t="str">
        <f t="shared" ref="D5:D32" si="0">VLOOKUP(B5,I6:J40,2)</f>
        <v>I 20%</v>
      </c>
      <c r="I5">
        <v>18.035599999999999</v>
      </c>
      <c r="J5" t="s">
        <v>9</v>
      </c>
      <c r="O5">
        <v>132.9161</v>
      </c>
      <c r="P5">
        <v>19749971.200000003</v>
      </c>
      <c r="Q5" t="s">
        <v>45</v>
      </c>
      <c r="R5" t="str">
        <f t="shared" ref="R5:R53" si="1">VLOOKUP(O5,$I$5:$J$39,2, TRUE)</f>
        <v>I 20%</v>
      </c>
      <c r="X5" t="s">
        <v>3</v>
      </c>
      <c r="Y5" t="s">
        <v>8</v>
      </c>
    </row>
    <row r="6" spans="2:25" x14ac:dyDescent="0.35">
      <c r="B6">
        <v>392.73849999999999</v>
      </c>
      <c r="C6">
        <v>15307304.370000001</v>
      </c>
      <c r="D6" t="str">
        <f t="shared" si="0"/>
        <v>Cs2I 20%</v>
      </c>
      <c r="I6">
        <v>26.014900000000001</v>
      </c>
      <c r="J6" t="s">
        <v>10</v>
      </c>
      <c r="O6">
        <v>392.73849999999999</v>
      </c>
      <c r="P6">
        <v>15307304.370000001</v>
      </c>
      <c r="Q6" t="s">
        <v>45</v>
      </c>
      <c r="R6" t="str">
        <f t="shared" si="1"/>
        <v>Cs2I 20%</v>
      </c>
    </row>
    <row r="7" spans="2:25" x14ac:dyDescent="0.35">
      <c r="B7">
        <v>344.75080000000003</v>
      </c>
      <c r="C7">
        <v>3950685.4000000004</v>
      </c>
      <c r="D7" t="str">
        <f t="shared" si="0"/>
        <v>Cs2Br possible 20%</v>
      </c>
      <c r="I7">
        <v>27.9755</v>
      </c>
      <c r="J7" t="s">
        <v>11</v>
      </c>
      <c r="O7">
        <v>344.75080000000003</v>
      </c>
      <c r="P7">
        <v>3950685.4000000004</v>
      </c>
      <c r="Q7" t="s">
        <v>45</v>
      </c>
      <c r="R7" t="str">
        <f t="shared" si="1"/>
        <v>Cs2Br possible 20%</v>
      </c>
    </row>
    <row r="8" spans="2:25" x14ac:dyDescent="0.35">
      <c r="B8">
        <v>28.016999999999999</v>
      </c>
      <c r="C8">
        <v>2598541.8299999996</v>
      </c>
      <c r="D8" t="e">
        <f t="shared" si="0"/>
        <v>#N/A</v>
      </c>
      <c r="I8">
        <v>28.020299999999999</v>
      </c>
      <c r="J8" t="s">
        <v>12</v>
      </c>
      <c r="O8">
        <v>28.016999999999999</v>
      </c>
      <c r="P8">
        <v>2598541.8299999996</v>
      </c>
      <c r="Q8" t="s">
        <v>45</v>
      </c>
      <c r="R8" t="str">
        <f t="shared" si="1"/>
        <v>Si 20%</v>
      </c>
    </row>
    <row r="9" spans="2:25" x14ac:dyDescent="0.35">
      <c r="B9">
        <v>18.0334</v>
      </c>
      <c r="C9">
        <v>2056207.5699999994</v>
      </c>
      <c r="D9" t="e">
        <f t="shared" si="0"/>
        <v>#N/A</v>
      </c>
      <c r="I9">
        <v>29.002500000000001</v>
      </c>
      <c r="J9" t="s">
        <v>13</v>
      </c>
      <c r="O9">
        <v>18.0334</v>
      </c>
      <c r="P9">
        <v>2056207.5699999994</v>
      </c>
      <c r="Q9" t="s">
        <v>45</v>
      </c>
      <c r="R9" t="e">
        <f t="shared" si="1"/>
        <v>#N/A</v>
      </c>
    </row>
    <row r="10" spans="2:25" x14ac:dyDescent="0.35">
      <c r="B10">
        <v>304.88040000000001</v>
      </c>
      <c r="C10">
        <v>1994181.9670000004</v>
      </c>
      <c r="D10" t="str">
        <f t="shared" si="0"/>
        <v>CH5N2CsI 20%</v>
      </c>
      <c r="I10">
        <v>29.026900000000001</v>
      </c>
      <c r="J10" t="s">
        <v>14</v>
      </c>
      <c r="O10">
        <v>304.88040000000001</v>
      </c>
      <c r="P10">
        <v>1994181.9670000004</v>
      </c>
      <c r="Q10" t="s">
        <v>45</v>
      </c>
      <c r="R10" t="str">
        <f t="shared" si="1"/>
        <v>CH5N2CsI 20%</v>
      </c>
    </row>
    <row r="11" spans="2:25" x14ac:dyDescent="0.35">
      <c r="B11">
        <v>207.94049999999999</v>
      </c>
      <c r="C11">
        <v>1091370.1700000002</v>
      </c>
      <c r="D11" t="str">
        <f t="shared" si="0"/>
        <v>Cs 20%</v>
      </c>
      <c r="I11">
        <v>32.051000000000002</v>
      </c>
      <c r="J11" t="s">
        <v>15</v>
      </c>
      <c r="O11">
        <v>207.94049999999999</v>
      </c>
      <c r="P11">
        <v>1091370.1700000002</v>
      </c>
      <c r="Q11" t="s">
        <v>45</v>
      </c>
      <c r="R11" t="str">
        <f t="shared" si="1"/>
        <v>Cs 20%</v>
      </c>
    </row>
    <row r="12" spans="2:25" x14ac:dyDescent="0.35">
      <c r="B12">
        <v>91.064999999999998</v>
      </c>
      <c r="C12">
        <v>1036619.1400000001</v>
      </c>
      <c r="D12" t="str">
        <f t="shared" si="0"/>
        <v>Unknown 20%</v>
      </c>
      <c r="I12">
        <v>45.048000000000002</v>
      </c>
      <c r="J12" t="s">
        <v>16</v>
      </c>
      <c r="O12">
        <v>91.064999999999998</v>
      </c>
      <c r="P12">
        <v>1036619.1400000001</v>
      </c>
      <c r="Q12" t="s">
        <v>45</v>
      </c>
      <c r="R12" t="str">
        <f t="shared" si="1"/>
        <v>Unknown 20%</v>
      </c>
    </row>
    <row r="13" spans="2:25" x14ac:dyDescent="0.35">
      <c r="B13">
        <v>135.09989999999999</v>
      </c>
      <c r="C13">
        <v>1023124.1610000001</v>
      </c>
      <c r="D13" t="str">
        <f t="shared" si="0"/>
        <v>Cs 20%</v>
      </c>
      <c r="I13">
        <v>52.018000000000001</v>
      </c>
      <c r="J13" t="s">
        <v>17</v>
      </c>
      <c r="O13">
        <v>135.09989999999999</v>
      </c>
      <c r="P13">
        <v>1023124.1610000001</v>
      </c>
      <c r="Q13" t="s">
        <v>45</v>
      </c>
      <c r="R13" t="str">
        <f t="shared" si="1"/>
        <v>Cs 20%</v>
      </c>
    </row>
    <row r="14" spans="2:25" x14ac:dyDescent="0.35">
      <c r="B14">
        <v>652.52930000000003</v>
      </c>
      <c r="C14">
        <v>1020636.1580000001</v>
      </c>
      <c r="D14" t="str">
        <f t="shared" si="0"/>
        <v>Cs3IBr 20%</v>
      </c>
      <c r="I14">
        <v>61.0792</v>
      </c>
      <c r="J14" t="s">
        <v>18</v>
      </c>
      <c r="O14">
        <v>652.52930000000003</v>
      </c>
      <c r="P14">
        <v>1020636.1580000001</v>
      </c>
      <c r="Q14" t="s">
        <v>45</v>
      </c>
      <c r="R14" t="str">
        <f t="shared" si="1"/>
        <v>Cs3IBr 20%</v>
      </c>
    </row>
    <row r="15" spans="2:25" x14ac:dyDescent="0.35">
      <c r="B15">
        <v>27.965</v>
      </c>
      <c r="C15">
        <v>464004.52235999994</v>
      </c>
      <c r="D15" t="e">
        <f t="shared" si="0"/>
        <v>#N/A</v>
      </c>
      <c r="I15">
        <v>71.064499999999995</v>
      </c>
      <c r="J15" t="s">
        <v>19</v>
      </c>
      <c r="O15">
        <v>27.965</v>
      </c>
      <c r="P15">
        <v>464004.52235999994</v>
      </c>
      <c r="Q15" t="s">
        <v>45</v>
      </c>
      <c r="R15" t="str">
        <f t="shared" si="1"/>
        <v>C2H2 higher in EDA 20%</v>
      </c>
    </row>
    <row r="16" spans="2:25" x14ac:dyDescent="0.35">
      <c r="B16">
        <v>604.54729999999995</v>
      </c>
      <c r="C16">
        <v>418715.69699999987</v>
      </c>
      <c r="D16" t="str">
        <f t="shared" si="0"/>
        <v>Cs3IBr 20%</v>
      </c>
      <c r="I16">
        <v>73.079899999999995</v>
      </c>
      <c r="J16" t="s">
        <v>20</v>
      </c>
      <c r="O16">
        <v>604.54729999999995</v>
      </c>
      <c r="P16">
        <v>418715.69699999987</v>
      </c>
      <c r="Q16" t="s">
        <v>45</v>
      </c>
      <c r="R16" t="str">
        <f t="shared" si="1"/>
        <v>Cs3IBr 20%</v>
      </c>
    </row>
    <row r="17" spans="2:18" x14ac:dyDescent="0.35">
      <c r="B17">
        <v>594.68910000000005</v>
      </c>
      <c r="C17">
        <v>321857.19</v>
      </c>
      <c r="D17" t="str">
        <f t="shared" si="0"/>
        <v>CsPbI2 possible 20%</v>
      </c>
      <c r="I17">
        <v>89.096000000000004</v>
      </c>
      <c r="J17" t="s">
        <v>21</v>
      </c>
      <c r="O17">
        <v>594.68910000000005</v>
      </c>
      <c r="P17">
        <v>321857.19</v>
      </c>
      <c r="Q17" t="s">
        <v>45</v>
      </c>
      <c r="R17" t="str">
        <f t="shared" si="1"/>
        <v>CsPbI2 possible 20%</v>
      </c>
    </row>
    <row r="18" spans="2:18" x14ac:dyDescent="0.35">
      <c r="B18">
        <v>291.82979999999998</v>
      </c>
      <c r="C18">
        <v>312728.011</v>
      </c>
      <c r="D18" t="str">
        <f t="shared" si="0"/>
        <v>CNCs2 20%</v>
      </c>
      <c r="I18">
        <v>101.11150000000001</v>
      </c>
      <c r="J18" t="s">
        <v>22</v>
      </c>
      <c r="O18">
        <v>291.82979999999998</v>
      </c>
      <c r="P18">
        <v>312728.011</v>
      </c>
      <c r="Q18" t="s">
        <v>45</v>
      </c>
      <c r="R18" t="str">
        <f t="shared" si="1"/>
        <v>CNCs2 20%</v>
      </c>
    </row>
    <row r="19" spans="2:18" x14ac:dyDescent="0.35">
      <c r="B19">
        <v>29.023199999999999</v>
      </c>
      <c r="C19">
        <v>255228.24000000005</v>
      </c>
      <c r="D19" t="e">
        <f t="shared" si="0"/>
        <v>#N/A</v>
      </c>
      <c r="I19">
        <v>126.9042</v>
      </c>
      <c r="J19" t="s">
        <v>23</v>
      </c>
      <c r="O19">
        <v>29.023199999999999</v>
      </c>
      <c r="P19">
        <v>255228.24000000005</v>
      </c>
      <c r="Q19" t="s">
        <v>45</v>
      </c>
      <c r="R19" t="str">
        <f t="shared" si="1"/>
        <v>CHO higher in EDA 20%</v>
      </c>
    </row>
    <row r="20" spans="2:18" x14ac:dyDescent="0.35">
      <c r="B20">
        <v>334.8845</v>
      </c>
      <c r="C20">
        <v>205050.90700000004</v>
      </c>
      <c r="D20" t="str">
        <f t="shared" si="0"/>
        <v>CH5N2CsI 20%</v>
      </c>
      <c r="I20">
        <v>132.91650000000001</v>
      </c>
      <c r="J20" t="s">
        <v>24</v>
      </c>
      <c r="O20">
        <v>334.8845</v>
      </c>
      <c r="P20">
        <v>205050.90700000004</v>
      </c>
      <c r="Q20" t="s">
        <v>45</v>
      </c>
      <c r="R20" t="str">
        <f t="shared" si="1"/>
        <v>CH5N2CsI 20%</v>
      </c>
    </row>
    <row r="21" spans="2:18" x14ac:dyDescent="0.35">
      <c r="B21">
        <v>225.14449999999999</v>
      </c>
      <c r="C21">
        <v>200569.24200000006</v>
      </c>
      <c r="D21" t="e">
        <f t="shared" si="0"/>
        <v>#N/A</v>
      </c>
      <c r="I21">
        <v>207.9658</v>
      </c>
      <c r="J21" t="s">
        <v>25</v>
      </c>
      <c r="O21">
        <v>225.14449999999999</v>
      </c>
      <c r="P21">
        <v>200569.24200000006</v>
      </c>
      <c r="Q21" t="s">
        <v>45</v>
      </c>
      <c r="R21" t="str">
        <f t="shared" si="1"/>
        <v>Pb 20%</v>
      </c>
    </row>
    <row r="22" spans="2:18" x14ac:dyDescent="0.35">
      <c r="B22">
        <v>467.77960000000002</v>
      </c>
      <c r="C22">
        <v>170718.39399999997</v>
      </c>
      <c r="D22" t="str">
        <f t="shared" si="0"/>
        <v>CsPbI 20%</v>
      </c>
      <c r="I22">
        <v>282.80309999999997</v>
      </c>
      <c r="J22" t="s">
        <v>26</v>
      </c>
      <c r="O22">
        <v>467.77960000000002</v>
      </c>
      <c r="P22">
        <v>170718.39399999997</v>
      </c>
      <c r="Q22" t="s">
        <v>45</v>
      </c>
      <c r="R22" t="str">
        <f t="shared" si="1"/>
        <v>CsPbI 20%</v>
      </c>
    </row>
    <row r="23" spans="2:18" x14ac:dyDescent="0.35">
      <c r="B23">
        <v>546.70039999999995</v>
      </c>
      <c r="C23">
        <v>133778.7279</v>
      </c>
      <c r="D23" t="str">
        <f t="shared" si="0"/>
        <v>CsPbIBr 20%</v>
      </c>
      <c r="I23">
        <v>291.81729999999999</v>
      </c>
      <c r="J23" t="s">
        <v>27</v>
      </c>
      <c r="O23">
        <v>546.70039999999995</v>
      </c>
      <c r="P23">
        <v>133778.7279</v>
      </c>
      <c r="Q23" t="s">
        <v>45</v>
      </c>
      <c r="R23" t="str">
        <f t="shared" si="1"/>
        <v>CsPbIBr 20%</v>
      </c>
    </row>
    <row r="24" spans="2:18" x14ac:dyDescent="0.35">
      <c r="B24">
        <v>556.56169999999997</v>
      </c>
      <c r="C24">
        <v>47585.318099999989</v>
      </c>
      <c r="D24" t="str">
        <f t="shared" si="0"/>
        <v>Cs3Br2 20%</v>
      </c>
      <c r="I24">
        <v>304.85950000000003</v>
      </c>
      <c r="J24" t="s">
        <v>28</v>
      </c>
      <c r="O24">
        <v>556.56169999999997</v>
      </c>
      <c r="P24">
        <v>47585.318099999989</v>
      </c>
      <c r="Q24" t="s">
        <v>45</v>
      </c>
      <c r="R24" t="str">
        <f t="shared" si="1"/>
        <v>Cs3Br2 20%</v>
      </c>
    </row>
    <row r="25" spans="2:18" x14ac:dyDescent="0.35">
      <c r="B25">
        <v>419.79910000000001</v>
      </c>
      <c r="C25">
        <v>40480.803800000009</v>
      </c>
      <c r="D25" t="str">
        <f t="shared" si="0"/>
        <v>Cs2I 20%</v>
      </c>
      <c r="I25">
        <v>334.88839999999999</v>
      </c>
      <c r="J25" t="s">
        <v>29</v>
      </c>
      <c r="O25">
        <v>419.79910000000001</v>
      </c>
      <c r="P25">
        <v>40480.803800000009</v>
      </c>
      <c r="Q25" t="s">
        <v>45</v>
      </c>
      <c r="R25" t="str">
        <f t="shared" si="1"/>
        <v>Cs2I 20%</v>
      </c>
    </row>
    <row r="26" spans="2:18" x14ac:dyDescent="0.35">
      <c r="B26">
        <v>65.044700000000006</v>
      </c>
      <c r="C26">
        <v>39151.986600000011</v>
      </c>
      <c r="D26" t="e">
        <f t="shared" si="0"/>
        <v>#N/A</v>
      </c>
      <c r="I26">
        <v>344.74090000000001</v>
      </c>
      <c r="J26" t="s">
        <v>30</v>
      </c>
      <c r="O26">
        <v>65.044700000000006</v>
      </c>
      <c r="P26">
        <v>39151.986600000011</v>
      </c>
      <c r="Q26" t="s">
        <v>45</v>
      </c>
      <c r="R26" t="str">
        <f t="shared" si="1"/>
        <v>C2H9N2 higher in EDA 20%</v>
      </c>
    </row>
    <row r="27" spans="2:18" x14ac:dyDescent="0.35">
      <c r="B27">
        <v>55.058100000000003</v>
      </c>
      <c r="C27">
        <v>30218.435950000006</v>
      </c>
      <c r="D27" t="e">
        <f t="shared" si="0"/>
        <v>#N/A</v>
      </c>
      <c r="I27">
        <v>392.72030000000001</v>
      </c>
      <c r="J27" t="s">
        <v>31</v>
      </c>
      <c r="O27">
        <v>55.058100000000003</v>
      </c>
      <c r="P27">
        <v>30218.435950000006</v>
      </c>
      <c r="Q27" t="s">
        <v>45</v>
      </c>
      <c r="R27" t="str">
        <f t="shared" si="1"/>
        <v>C3H2N higher in EDA 20%</v>
      </c>
    </row>
    <row r="28" spans="2:18" x14ac:dyDescent="0.35">
      <c r="B28">
        <v>126.892</v>
      </c>
      <c r="C28">
        <v>29513.752999999997</v>
      </c>
      <c r="D28" t="e">
        <f t="shared" si="0"/>
        <v>#N/A</v>
      </c>
      <c r="I28">
        <v>466.5317</v>
      </c>
      <c r="J28" t="s">
        <v>32</v>
      </c>
      <c r="O28">
        <v>126.892</v>
      </c>
      <c r="P28">
        <v>29513.752999999997</v>
      </c>
      <c r="Q28" t="s">
        <v>45</v>
      </c>
      <c r="R28" t="str">
        <f t="shared" si="1"/>
        <v>C5H13N2 or C6H15N 20%</v>
      </c>
    </row>
    <row r="29" spans="2:18" x14ac:dyDescent="0.35">
      <c r="B29">
        <v>106.0778</v>
      </c>
      <c r="C29">
        <v>25328.459600000006</v>
      </c>
      <c r="D29" t="e">
        <f t="shared" si="0"/>
        <v>#N/A</v>
      </c>
      <c r="I29">
        <v>467.7747</v>
      </c>
      <c r="J29" t="s">
        <v>33</v>
      </c>
      <c r="O29">
        <v>106.0778</v>
      </c>
      <c r="P29">
        <v>25328.459600000006</v>
      </c>
      <c r="Q29" t="s">
        <v>45</v>
      </c>
      <c r="R29" t="str">
        <f t="shared" si="1"/>
        <v>C5H13N2 or C6H15N 20%</v>
      </c>
    </row>
    <row r="30" spans="2:18" x14ac:dyDescent="0.35">
      <c r="B30">
        <v>282.81139999999999</v>
      </c>
      <c r="C30">
        <v>24066.355999999992</v>
      </c>
      <c r="D30" t="e">
        <f t="shared" si="0"/>
        <v>#N/A</v>
      </c>
      <c r="I30">
        <v>484.79739999999998</v>
      </c>
      <c r="J30" t="s">
        <v>34</v>
      </c>
      <c r="O30">
        <v>282.81139999999999</v>
      </c>
      <c r="P30">
        <v>24066.355999999992</v>
      </c>
      <c r="Q30" t="s">
        <v>45</v>
      </c>
      <c r="R30" t="str">
        <f t="shared" si="1"/>
        <v>CsNaI 20%</v>
      </c>
    </row>
    <row r="31" spans="2:18" x14ac:dyDescent="0.35">
      <c r="B31">
        <v>669.7201</v>
      </c>
      <c r="C31">
        <v>18078.048200000001</v>
      </c>
      <c r="D31" t="str">
        <f t="shared" si="0"/>
        <v>Cs3I2 20%</v>
      </c>
      <c r="I31">
        <v>542.88220000000001</v>
      </c>
      <c r="J31" t="s">
        <v>35</v>
      </c>
      <c r="O31">
        <v>669.7201</v>
      </c>
      <c r="P31">
        <v>18078.048200000001</v>
      </c>
      <c r="Q31" t="s">
        <v>45</v>
      </c>
      <c r="R31" t="str">
        <f t="shared" si="1"/>
        <v>Cs3I2 20%</v>
      </c>
    </row>
    <row r="32" spans="2:18" x14ac:dyDescent="0.35">
      <c r="B32">
        <v>26.0106</v>
      </c>
      <c r="C32">
        <v>3249.9164799999994</v>
      </c>
      <c r="D32" t="e">
        <f t="shared" si="0"/>
        <v>#N/A</v>
      </c>
      <c r="I32">
        <v>546.69780000000003</v>
      </c>
      <c r="J32" t="s">
        <v>36</v>
      </c>
      <c r="O32">
        <v>26.0106</v>
      </c>
      <c r="P32">
        <v>3249.9164799999994</v>
      </c>
      <c r="Q32" t="s">
        <v>45</v>
      </c>
      <c r="R32" t="str">
        <f t="shared" si="1"/>
        <v>NH4 20%</v>
      </c>
    </row>
    <row r="33" spans="9:18" x14ac:dyDescent="0.35">
      <c r="I33">
        <v>556.55629999999996</v>
      </c>
      <c r="J33" t="s">
        <v>37</v>
      </c>
      <c r="O33">
        <v>26.002400000000002</v>
      </c>
      <c r="P33">
        <v>142029.42599999998</v>
      </c>
      <c r="Q33" t="s">
        <v>46</v>
      </c>
      <c r="R33" t="str">
        <f t="shared" si="1"/>
        <v>NH4 20%</v>
      </c>
    </row>
    <row r="34" spans="9:18" x14ac:dyDescent="0.35">
      <c r="I34">
        <v>594.68780000000004</v>
      </c>
      <c r="J34" t="s">
        <v>38</v>
      </c>
      <c r="O34">
        <v>41.015099999999997</v>
      </c>
      <c r="P34">
        <v>5285.4535000000014</v>
      </c>
      <c r="Q34" t="s">
        <v>46</v>
      </c>
      <c r="R34" t="str">
        <f t="shared" si="1"/>
        <v>CH6N possible 20%</v>
      </c>
    </row>
    <row r="35" spans="9:18" x14ac:dyDescent="0.35">
      <c r="I35">
        <v>604.54</v>
      </c>
      <c r="J35" t="s">
        <v>39</v>
      </c>
      <c r="O35">
        <v>41.998899999999999</v>
      </c>
      <c r="P35">
        <v>2799.9296500000005</v>
      </c>
      <c r="Q35" t="s">
        <v>46</v>
      </c>
      <c r="R35" t="str">
        <f t="shared" si="1"/>
        <v>CH6N possible 20%</v>
      </c>
    </row>
    <row r="36" spans="9:18" x14ac:dyDescent="0.35">
      <c r="I36">
        <v>652.53</v>
      </c>
      <c r="J36" t="s">
        <v>40</v>
      </c>
      <c r="O36">
        <v>78.926000000000002</v>
      </c>
      <c r="P36">
        <v>960158.83000000007</v>
      </c>
      <c r="Q36" t="s">
        <v>46</v>
      </c>
      <c r="R36" t="str">
        <f t="shared" si="1"/>
        <v>C3H9N2 20%</v>
      </c>
    </row>
    <row r="37" spans="9:18" x14ac:dyDescent="0.35">
      <c r="I37">
        <v>669.75480000000005</v>
      </c>
      <c r="J37" t="s">
        <v>41</v>
      </c>
      <c r="O37">
        <v>126.90989999999999</v>
      </c>
      <c r="P37">
        <v>6245403.2999999998</v>
      </c>
      <c r="Q37" t="s">
        <v>46</v>
      </c>
      <c r="R37" t="str">
        <f t="shared" si="1"/>
        <v>I 20%</v>
      </c>
    </row>
    <row r="38" spans="9:18" x14ac:dyDescent="0.35">
      <c r="I38">
        <v>710.53639999999996</v>
      </c>
      <c r="J38" t="s">
        <v>42</v>
      </c>
      <c r="O38">
        <v>205.8235</v>
      </c>
      <c r="P38">
        <v>40248.921600000016</v>
      </c>
      <c r="Q38" t="s">
        <v>46</v>
      </c>
      <c r="R38" t="str">
        <f t="shared" si="1"/>
        <v>Cs 20%</v>
      </c>
    </row>
    <row r="39" spans="9:18" x14ac:dyDescent="0.35">
      <c r="I39">
        <v>746.65340000000003</v>
      </c>
      <c r="J39" t="s">
        <v>43</v>
      </c>
      <c r="O39">
        <v>228.8278</v>
      </c>
      <c r="P39">
        <v>717.03863000000001</v>
      </c>
      <c r="Q39" t="s">
        <v>46</v>
      </c>
      <c r="R39" t="str">
        <f t="shared" si="1"/>
        <v>Pb 20%</v>
      </c>
    </row>
    <row r="40" spans="9:18" x14ac:dyDescent="0.35">
      <c r="O40">
        <v>253.8092</v>
      </c>
      <c r="P40">
        <v>308812.97899999988</v>
      </c>
      <c r="Q40" t="s">
        <v>46</v>
      </c>
      <c r="R40" t="str">
        <f t="shared" si="1"/>
        <v>Pb 20%</v>
      </c>
    </row>
    <row r="41" spans="9:18" x14ac:dyDescent="0.35">
      <c r="O41">
        <v>276.81060000000002</v>
      </c>
      <c r="P41">
        <v>3499.0218</v>
      </c>
      <c r="Q41" t="s">
        <v>46</v>
      </c>
      <c r="R41" t="str">
        <f t="shared" si="1"/>
        <v>Pb 20%</v>
      </c>
    </row>
    <row r="42" spans="9:18" x14ac:dyDescent="0.35">
      <c r="O42">
        <v>338.73579999999998</v>
      </c>
      <c r="P42">
        <v>36687.066199999987</v>
      </c>
      <c r="Q42" t="s">
        <v>46</v>
      </c>
      <c r="R42" t="str">
        <f t="shared" si="1"/>
        <v>PbI 20%</v>
      </c>
    </row>
    <row r="43" spans="9:18" x14ac:dyDescent="0.35">
      <c r="O43">
        <v>365.8064</v>
      </c>
      <c r="P43">
        <v>1249.1466399999995</v>
      </c>
      <c r="Q43" t="s">
        <v>46</v>
      </c>
      <c r="R43" t="str">
        <f t="shared" si="1"/>
        <v>Cs2Br possible 20%</v>
      </c>
    </row>
    <row r="44" spans="9:18" x14ac:dyDescent="0.35">
      <c r="O44">
        <v>386.72129999999999</v>
      </c>
      <c r="P44">
        <v>236781.2347</v>
      </c>
      <c r="Q44" t="s">
        <v>46</v>
      </c>
      <c r="R44" t="str">
        <f t="shared" si="1"/>
        <v>Cs2Br possible 20%</v>
      </c>
    </row>
    <row r="45" spans="9:18" x14ac:dyDescent="0.35">
      <c r="O45">
        <v>413.80099999999999</v>
      </c>
      <c r="P45">
        <v>18420.961899999991</v>
      </c>
      <c r="Q45" t="s">
        <v>46</v>
      </c>
      <c r="R45" t="str">
        <f t="shared" si="1"/>
        <v>Cs2I 20%</v>
      </c>
    </row>
    <row r="46" spans="9:18" x14ac:dyDescent="0.35">
      <c r="O46">
        <v>444.74579999999997</v>
      </c>
      <c r="P46">
        <v>7349.9824299999991</v>
      </c>
      <c r="Q46" t="s">
        <v>46</v>
      </c>
      <c r="R46" t="str">
        <f t="shared" si="1"/>
        <v>Cs2I 20%</v>
      </c>
    </row>
    <row r="47" spans="9:18" x14ac:dyDescent="0.35">
      <c r="O47">
        <v>461.78160000000003</v>
      </c>
      <c r="P47">
        <v>84612.839100000012</v>
      </c>
      <c r="Q47" t="s">
        <v>46</v>
      </c>
      <c r="R47" t="str">
        <f t="shared" si="1"/>
        <v>Cs2I 20%</v>
      </c>
    </row>
    <row r="48" spans="9:18" x14ac:dyDescent="0.35">
      <c r="O48">
        <v>492.7353</v>
      </c>
      <c r="P48">
        <v>145533.61019999997</v>
      </c>
      <c r="Q48" t="s">
        <v>46</v>
      </c>
      <c r="R48" t="str">
        <f t="shared" si="1"/>
        <v>NaPbI2 possible 20%</v>
      </c>
    </row>
    <row r="49" spans="15:18" x14ac:dyDescent="0.35">
      <c r="O49">
        <v>540.72810000000004</v>
      </c>
      <c r="P49">
        <v>1347074.1899999997</v>
      </c>
      <c r="Q49" t="s">
        <v>46</v>
      </c>
      <c r="R49" t="str">
        <f t="shared" si="1"/>
        <v>NaPbI2 possible 20%</v>
      </c>
    </row>
    <row r="50" spans="15:18" x14ac:dyDescent="0.35">
      <c r="O50">
        <v>588.70460000000003</v>
      </c>
      <c r="P50">
        <v>3899239.8729999997</v>
      </c>
      <c r="Q50" t="s">
        <v>46</v>
      </c>
      <c r="R50" t="str">
        <f t="shared" si="1"/>
        <v>Cs3Br2 20%</v>
      </c>
    </row>
    <row r="51" spans="15:18" x14ac:dyDescent="0.35">
      <c r="O51">
        <v>646.52980000000002</v>
      </c>
      <c r="P51">
        <v>9748.7896199999977</v>
      </c>
      <c r="Q51" t="s">
        <v>46</v>
      </c>
      <c r="R51" t="str">
        <f t="shared" si="1"/>
        <v>Cs3IBr 20%</v>
      </c>
    </row>
    <row r="52" spans="15:18" x14ac:dyDescent="0.35">
      <c r="O52">
        <v>656.59259999999995</v>
      </c>
      <c r="P52">
        <v>97.000960000000006</v>
      </c>
      <c r="Q52" t="s">
        <v>46</v>
      </c>
      <c r="R52" t="str">
        <f t="shared" si="1"/>
        <v>Cs3I2 20%</v>
      </c>
    </row>
    <row r="53" spans="15:18" x14ac:dyDescent="0.35">
      <c r="O53">
        <v>704.51300000000003</v>
      </c>
      <c r="P53">
        <v>2205.4723400000007</v>
      </c>
      <c r="Q53" t="s">
        <v>46</v>
      </c>
      <c r="R53" t="str">
        <f t="shared" si="1"/>
        <v>Pb2I2 20%</v>
      </c>
    </row>
  </sheetData>
  <autoFilter ref="B3:C32" xr:uid="{00000000-0009-0000-0000-000004000000}">
    <sortState ref="B4:C32">
      <sortCondition descending="1" ref="C3:C32"/>
    </sortState>
  </autoFilter>
  <conditionalFormatting sqref="C4:C3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Q32 Q33:Q5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P52"/>
  <sheetViews>
    <sheetView topLeftCell="B1" zoomScale="175" zoomScaleNormal="175" workbookViewId="0">
      <selection activeCell="J5" sqref="J5"/>
    </sheetView>
  </sheetViews>
  <sheetFormatPr defaultRowHeight="14.5" x14ac:dyDescent="0.35"/>
  <sheetData>
    <row r="2" spans="1:16" x14ac:dyDescent="0.35">
      <c r="B2" t="s">
        <v>3</v>
      </c>
      <c r="C2" t="s">
        <v>8</v>
      </c>
      <c r="D2" t="s">
        <v>48</v>
      </c>
      <c r="E2" t="s">
        <v>47</v>
      </c>
      <c r="K2" t="s">
        <v>89</v>
      </c>
      <c r="P2" t="s">
        <v>90</v>
      </c>
    </row>
    <row r="3" spans="1:16" x14ac:dyDescent="0.35">
      <c r="A3">
        <v>1</v>
      </c>
      <c r="B3">
        <v>45.051900000000003</v>
      </c>
      <c r="C3">
        <v>26942989.899999999</v>
      </c>
      <c r="D3" t="s">
        <v>45</v>
      </c>
      <c r="E3" t="s">
        <v>16</v>
      </c>
      <c r="J3">
        <v>18.035599999999999</v>
      </c>
      <c r="K3" t="s">
        <v>9</v>
      </c>
      <c r="O3">
        <v>18.035599999999999</v>
      </c>
      <c r="P3" t="s">
        <v>49</v>
      </c>
    </row>
    <row r="4" spans="1:16" x14ac:dyDescent="0.35">
      <c r="A4">
        <v>2</v>
      </c>
      <c r="B4">
        <v>132.9161</v>
      </c>
      <c r="C4">
        <v>19749971.200000003</v>
      </c>
      <c r="D4" t="s">
        <v>45</v>
      </c>
      <c r="E4" t="s">
        <v>24</v>
      </c>
      <c r="J4">
        <v>26.014900000000001</v>
      </c>
      <c r="K4" t="s">
        <v>10</v>
      </c>
      <c r="O4">
        <v>26.014900000000001</v>
      </c>
      <c r="P4" t="s">
        <v>50</v>
      </c>
    </row>
    <row r="5" spans="1:16" x14ac:dyDescent="0.35">
      <c r="A5">
        <v>3</v>
      </c>
      <c r="B5">
        <v>392.73849999999999</v>
      </c>
      <c r="C5">
        <v>15307304.370000001</v>
      </c>
      <c r="D5" t="s">
        <v>45</v>
      </c>
      <c r="E5" t="s">
        <v>31</v>
      </c>
      <c r="J5">
        <v>27.9755</v>
      </c>
      <c r="K5" t="s">
        <v>11</v>
      </c>
      <c r="O5">
        <v>27.9755</v>
      </c>
      <c r="P5" t="s">
        <v>51</v>
      </c>
    </row>
    <row r="6" spans="1:16" x14ac:dyDescent="0.35">
      <c r="A6">
        <v>4</v>
      </c>
      <c r="B6">
        <v>126.90989999999999</v>
      </c>
      <c r="C6">
        <v>6245403.2999999998</v>
      </c>
      <c r="D6" t="s">
        <v>46</v>
      </c>
      <c r="E6" t="s">
        <v>23</v>
      </c>
      <c r="J6">
        <v>28.020299999999999</v>
      </c>
      <c r="K6" t="s">
        <v>12</v>
      </c>
      <c r="O6">
        <v>28.020299999999999</v>
      </c>
      <c r="P6" t="s">
        <v>52</v>
      </c>
    </row>
    <row r="7" spans="1:16" x14ac:dyDescent="0.35">
      <c r="A7">
        <v>5</v>
      </c>
      <c r="B7">
        <v>344.75080000000003</v>
      </c>
      <c r="C7">
        <v>3950685.4000000004</v>
      </c>
      <c r="D7" t="s">
        <v>45</v>
      </c>
      <c r="E7" t="s">
        <v>30</v>
      </c>
      <c r="J7">
        <v>29.002500000000001</v>
      </c>
      <c r="K7" t="s">
        <v>13</v>
      </c>
      <c r="O7">
        <v>29.002500000000001</v>
      </c>
      <c r="P7" t="s">
        <v>53</v>
      </c>
    </row>
    <row r="8" spans="1:16" x14ac:dyDescent="0.35">
      <c r="A8">
        <v>6</v>
      </c>
      <c r="B8">
        <v>588.70460000000003</v>
      </c>
      <c r="C8">
        <v>3899239.8729999997</v>
      </c>
      <c r="D8" t="s">
        <v>46</v>
      </c>
      <c r="F8" s="3" t="s">
        <v>97</v>
      </c>
      <c r="G8">
        <v>587.91</v>
      </c>
      <c r="J8">
        <v>29.026900000000001</v>
      </c>
      <c r="K8" t="s">
        <v>14</v>
      </c>
      <c r="O8">
        <v>29.026900000000001</v>
      </c>
      <c r="P8" t="s">
        <v>54</v>
      </c>
    </row>
    <row r="9" spans="1:16" x14ac:dyDescent="0.35">
      <c r="A9">
        <v>7</v>
      </c>
      <c r="B9">
        <v>28.016999999999999</v>
      </c>
      <c r="C9">
        <v>2598541.8299999996</v>
      </c>
      <c r="D9" t="s">
        <v>45</v>
      </c>
      <c r="E9" t="s">
        <v>12</v>
      </c>
      <c r="J9">
        <v>32.051000000000002</v>
      </c>
      <c r="K9" t="s">
        <v>15</v>
      </c>
      <c r="O9">
        <v>32.051000000000002</v>
      </c>
      <c r="P9" t="s">
        <v>55</v>
      </c>
    </row>
    <row r="10" spans="1:16" x14ac:dyDescent="0.35">
      <c r="A10">
        <v>8</v>
      </c>
      <c r="B10">
        <v>18.0334</v>
      </c>
      <c r="C10">
        <v>2056207.5699999994</v>
      </c>
      <c r="D10" t="s">
        <v>45</v>
      </c>
      <c r="E10" t="s">
        <v>9</v>
      </c>
      <c r="J10">
        <v>45.048000000000002</v>
      </c>
      <c r="K10" t="s">
        <v>16</v>
      </c>
      <c r="O10">
        <v>45.048000000000002</v>
      </c>
      <c r="P10" t="s">
        <v>56</v>
      </c>
    </row>
    <row r="11" spans="1:16" x14ac:dyDescent="0.35">
      <c r="A11">
        <v>9</v>
      </c>
      <c r="B11">
        <v>304.88040000000001</v>
      </c>
      <c r="C11">
        <v>1994181.9670000004</v>
      </c>
      <c r="D11" t="s">
        <v>45</v>
      </c>
      <c r="E11" t="s">
        <v>28</v>
      </c>
      <c r="J11">
        <v>52.018000000000001</v>
      </c>
      <c r="K11" t="s">
        <v>17</v>
      </c>
      <c r="O11">
        <v>52.018000000000001</v>
      </c>
      <c r="P11" t="s">
        <v>57</v>
      </c>
    </row>
    <row r="12" spans="1:16" x14ac:dyDescent="0.35">
      <c r="A12">
        <v>10</v>
      </c>
      <c r="B12">
        <v>540.72810000000004</v>
      </c>
      <c r="C12">
        <v>1347074.1899999997</v>
      </c>
      <c r="D12" t="s">
        <v>46</v>
      </c>
      <c r="F12" s="3" t="s">
        <v>91</v>
      </c>
      <c r="G12">
        <v>540.91</v>
      </c>
      <c r="J12">
        <v>61.0792</v>
      </c>
      <c r="K12" t="s">
        <v>18</v>
      </c>
      <c r="O12">
        <v>61.0792</v>
      </c>
      <c r="P12" t="s">
        <v>58</v>
      </c>
    </row>
    <row r="13" spans="1:16" x14ac:dyDescent="0.35">
      <c r="A13">
        <v>11</v>
      </c>
      <c r="B13">
        <v>207.94049999999999</v>
      </c>
      <c r="C13">
        <v>1091370.1700000002</v>
      </c>
      <c r="D13" t="s">
        <v>45</v>
      </c>
      <c r="E13" t="s">
        <v>25</v>
      </c>
      <c r="J13">
        <v>71.064499999999995</v>
      </c>
      <c r="K13" t="s">
        <v>19</v>
      </c>
      <c r="O13">
        <v>71.064499999999995</v>
      </c>
      <c r="P13" t="s">
        <v>59</v>
      </c>
    </row>
    <row r="14" spans="1:16" x14ac:dyDescent="0.35">
      <c r="A14">
        <v>12</v>
      </c>
      <c r="B14">
        <v>91.064999999999998</v>
      </c>
      <c r="C14">
        <v>1036619.1400000001</v>
      </c>
      <c r="D14" t="s">
        <v>45</v>
      </c>
      <c r="E14" s="2" t="s">
        <v>94</v>
      </c>
      <c r="F14" s="3" t="s">
        <v>92</v>
      </c>
      <c r="G14">
        <v>91.13</v>
      </c>
      <c r="H14" t="s">
        <v>93</v>
      </c>
      <c r="J14">
        <v>73.079899999999995</v>
      </c>
      <c r="K14" t="s">
        <v>20</v>
      </c>
      <c r="O14">
        <v>73.079899999999995</v>
      </c>
      <c r="P14" t="s">
        <v>60</v>
      </c>
    </row>
    <row r="15" spans="1:16" x14ac:dyDescent="0.35">
      <c r="A15">
        <v>13</v>
      </c>
      <c r="B15">
        <v>135.09989999999999</v>
      </c>
      <c r="C15">
        <v>1023124.1610000001</v>
      </c>
      <c r="D15" t="s">
        <v>45</v>
      </c>
      <c r="E15" s="2" t="s">
        <v>44</v>
      </c>
      <c r="G15" t="s">
        <v>99</v>
      </c>
      <c r="J15">
        <v>89.096000000000004</v>
      </c>
      <c r="K15" t="s">
        <v>21</v>
      </c>
      <c r="O15">
        <v>89.096000000000004</v>
      </c>
      <c r="P15" t="s">
        <v>61</v>
      </c>
    </row>
    <row r="16" spans="1:16" x14ac:dyDescent="0.35">
      <c r="A16">
        <v>14</v>
      </c>
      <c r="B16">
        <v>652.52930000000003</v>
      </c>
      <c r="C16">
        <v>1020636.1580000001</v>
      </c>
      <c r="D16" t="s">
        <v>45</v>
      </c>
      <c r="E16" t="s">
        <v>40</v>
      </c>
      <c r="J16">
        <v>101.11150000000001</v>
      </c>
      <c r="K16" t="s">
        <v>22</v>
      </c>
      <c r="O16">
        <v>101.11150000000001</v>
      </c>
      <c r="P16" t="s">
        <v>62</v>
      </c>
    </row>
    <row r="17" spans="1:16" x14ac:dyDescent="0.35">
      <c r="A17">
        <v>15</v>
      </c>
      <c r="B17">
        <v>78.926000000000002</v>
      </c>
      <c r="C17">
        <v>960158.83000000007</v>
      </c>
      <c r="D17" t="s">
        <v>46</v>
      </c>
      <c r="F17" t="s">
        <v>95</v>
      </c>
      <c r="G17" t="s">
        <v>96</v>
      </c>
      <c r="J17">
        <v>126.9042</v>
      </c>
      <c r="K17" t="s">
        <v>23</v>
      </c>
      <c r="O17">
        <v>126.9042</v>
      </c>
      <c r="P17" t="s">
        <v>63</v>
      </c>
    </row>
    <row r="18" spans="1:16" x14ac:dyDescent="0.35">
      <c r="B18">
        <v>27.965</v>
      </c>
      <c r="C18">
        <v>464004.52235999994</v>
      </c>
      <c r="D18" t="s">
        <v>45</v>
      </c>
      <c r="E18" t="s">
        <v>11</v>
      </c>
      <c r="J18">
        <v>132.91650000000001</v>
      </c>
      <c r="K18" t="s">
        <v>24</v>
      </c>
      <c r="O18">
        <v>132.91650000000001</v>
      </c>
      <c r="P18" t="s">
        <v>64</v>
      </c>
    </row>
    <row r="19" spans="1:16" x14ac:dyDescent="0.35">
      <c r="B19">
        <v>604.54729999999995</v>
      </c>
      <c r="C19">
        <v>418715.69699999987</v>
      </c>
      <c r="D19" t="s">
        <v>45</v>
      </c>
      <c r="E19" t="s">
        <v>39</v>
      </c>
      <c r="J19">
        <v>207.9658</v>
      </c>
      <c r="K19" t="s">
        <v>25</v>
      </c>
      <c r="O19">
        <v>207.9658</v>
      </c>
      <c r="P19" t="s">
        <v>65</v>
      </c>
    </row>
    <row r="20" spans="1:16" x14ac:dyDescent="0.35">
      <c r="B20">
        <v>594.68910000000005</v>
      </c>
      <c r="C20">
        <v>321857.19</v>
      </c>
      <c r="D20" t="s">
        <v>45</v>
      </c>
      <c r="E20" t="s">
        <v>38</v>
      </c>
      <c r="J20">
        <v>282.80309999999997</v>
      </c>
      <c r="K20" t="s">
        <v>26</v>
      </c>
      <c r="O20">
        <v>282.80309999999997</v>
      </c>
      <c r="P20" t="s">
        <v>66</v>
      </c>
    </row>
    <row r="21" spans="1:16" x14ac:dyDescent="0.35">
      <c r="B21">
        <v>291.82979999999998</v>
      </c>
      <c r="C21">
        <v>312728.011</v>
      </c>
      <c r="D21" t="s">
        <v>45</v>
      </c>
      <c r="E21" t="s">
        <v>27</v>
      </c>
      <c r="J21">
        <v>291.81729999999999</v>
      </c>
      <c r="K21" t="s">
        <v>27</v>
      </c>
      <c r="O21">
        <v>291.81729999999999</v>
      </c>
      <c r="P21" t="s">
        <v>67</v>
      </c>
    </row>
    <row r="22" spans="1:16" x14ac:dyDescent="0.35">
      <c r="B22">
        <v>253.8092</v>
      </c>
      <c r="C22">
        <v>308812.97899999988</v>
      </c>
      <c r="D22" t="s">
        <v>46</v>
      </c>
      <c r="J22">
        <v>304.85950000000003</v>
      </c>
      <c r="K22" t="s">
        <v>28</v>
      </c>
      <c r="O22">
        <v>304.85950000000003</v>
      </c>
      <c r="P22" t="s">
        <v>68</v>
      </c>
    </row>
    <row r="23" spans="1:16" x14ac:dyDescent="0.35">
      <c r="B23">
        <v>29.023199999999999</v>
      </c>
      <c r="C23">
        <v>255228.24000000005</v>
      </c>
      <c r="D23" t="s">
        <v>45</v>
      </c>
      <c r="E23" t="s">
        <v>54</v>
      </c>
      <c r="J23">
        <v>334.88839999999999</v>
      </c>
      <c r="K23" t="s">
        <v>29</v>
      </c>
      <c r="O23">
        <v>334.88839999999999</v>
      </c>
      <c r="P23" t="s">
        <v>69</v>
      </c>
    </row>
    <row r="24" spans="1:16" x14ac:dyDescent="0.35">
      <c r="B24">
        <v>386.72129999999999</v>
      </c>
      <c r="C24">
        <v>236781.2347</v>
      </c>
      <c r="D24" t="s">
        <v>46</v>
      </c>
      <c r="J24">
        <v>344.74090000000001</v>
      </c>
      <c r="K24" t="s">
        <v>30</v>
      </c>
      <c r="O24">
        <v>344.74090000000001</v>
      </c>
      <c r="P24" t="s">
        <v>70</v>
      </c>
    </row>
    <row r="25" spans="1:16" x14ac:dyDescent="0.35">
      <c r="B25">
        <v>334.8845</v>
      </c>
      <c r="C25">
        <v>205050.90700000004</v>
      </c>
      <c r="D25" t="s">
        <v>45</v>
      </c>
      <c r="J25">
        <v>392.72030000000001</v>
      </c>
      <c r="K25" t="s">
        <v>31</v>
      </c>
      <c r="O25">
        <v>392.72030000000001</v>
      </c>
      <c r="P25" t="s">
        <v>71</v>
      </c>
    </row>
    <row r="26" spans="1:16" x14ac:dyDescent="0.35">
      <c r="B26">
        <v>225.14449999999999</v>
      </c>
      <c r="C26">
        <v>200569.24200000006</v>
      </c>
      <c r="D26" t="s">
        <v>45</v>
      </c>
      <c r="J26">
        <v>466.5317</v>
      </c>
      <c r="K26" t="s">
        <v>32</v>
      </c>
      <c r="O26">
        <v>466.5317</v>
      </c>
      <c r="P26" t="s">
        <v>72</v>
      </c>
    </row>
    <row r="27" spans="1:16" x14ac:dyDescent="0.35">
      <c r="B27">
        <v>467.77960000000002</v>
      </c>
      <c r="C27">
        <v>170718.39399999997</v>
      </c>
      <c r="D27" t="s">
        <v>45</v>
      </c>
      <c r="J27">
        <v>467.7747</v>
      </c>
      <c r="K27" t="s">
        <v>33</v>
      </c>
      <c r="O27">
        <v>467.7747</v>
      </c>
      <c r="P27" t="s">
        <v>73</v>
      </c>
    </row>
    <row r="28" spans="1:16" x14ac:dyDescent="0.35">
      <c r="B28">
        <v>492.7353</v>
      </c>
      <c r="C28">
        <v>145533.61019999997</v>
      </c>
      <c r="D28" t="s">
        <v>46</v>
      </c>
      <c r="J28">
        <v>484.79739999999998</v>
      </c>
      <c r="K28" t="s">
        <v>34</v>
      </c>
      <c r="O28">
        <v>484.79739999999998</v>
      </c>
      <c r="P28" t="s">
        <v>74</v>
      </c>
    </row>
    <row r="29" spans="1:16" x14ac:dyDescent="0.35">
      <c r="B29">
        <v>26.002400000000002</v>
      </c>
      <c r="C29">
        <v>142029.42599999998</v>
      </c>
      <c r="D29" t="s">
        <v>46</v>
      </c>
      <c r="J29">
        <v>542.88220000000001</v>
      </c>
      <c r="K29" t="s">
        <v>35</v>
      </c>
      <c r="O29">
        <v>542.88220000000001</v>
      </c>
      <c r="P29" t="s">
        <v>75</v>
      </c>
    </row>
    <row r="30" spans="1:16" x14ac:dyDescent="0.35">
      <c r="B30">
        <v>546.70039999999995</v>
      </c>
      <c r="C30">
        <v>133778.7279</v>
      </c>
      <c r="D30" t="s">
        <v>45</v>
      </c>
      <c r="J30">
        <v>546.69780000000003</v>
      </c>
      <c r="K30" t="s">
        <v>36</v>
      </c>
      <c r="O30">
        <v>546.69780000000003</v>
      </c>
      <c r="P30" t="s">
        <v>76</v>
      </c>
    </row>
    <row r="31" spans="1:16" x14ac:dyDescent="0.35">
      <c r="B31">
        <v>461.78160000000003</v>
      </c>
      <c r="C31">
        <v>84612.839100000012</v>
      </c>
      <c r="D31" t="s">
        <v>46</v>
      </c>
      <c r="J31">
        <v>556.55629999999996</v>
      </c>
      <c r="K31" t="s">
        <v>37</v>
      </c>
      <c r="O31">
        <v>556.55629999999996</v>
      </c>
      <c r="P31" t="s">
        <v>77</v>
      </c>
    </row>
    <row r="32" spans="1:16" x14ac:dyDescent="0.35">
      <c r="B32">
        <v>556.56169999999997</v>
      </c>
      <c r="C32">
        <v>47585.318099999989</v>
      </c>
      <c r="D32" t="s">
        <v>45</v>
      </c>
      <c r="J32">
        <v>594.68780000000004</v>
      </c>
      <c r="K32" t="s">
        <v>38</v>
      </c>
      <c r="O32">
        <v>594.68780000000004</v>
      </c>
      <c r="P32" t="s">
        <v>78</v>
      </c>
    </row>
    <row r="33" spans="2:16" x14ac:dyDescent="0.35">
      <c r="B33">
        <v>419.79910000000001</v>
      </c>
      <c r="C33">
        <v>40480.803800000009</v>
      </c>
      <c r="D33" t="s">
        <v>45</v>
      </c>
      <c r="J33">
        <v>604.54</v>
      </c>
      <c r="K33" t="s">
        <v>39</v>
      </c>
      <c r="O33">
        <v>604.54</v>
      </c>
      <c r="P33" t="s">
        <v>79</v>
      </c>
    </row>
    <row r="34" spans="2:16" x14ac:dyDescent="0.35">
      <c r="B34">
        <v>205.8235</v>
      </c>
      <c r="C34">
        <v>40248.921600000016</v>
      </c>
      <c r="D34" t="s">
        <v>46</v>
      </c>
      <c r="J34">
        <v>652.53</v>
      </c>
      <c r="K34" t="s">
        <v>40</v>
      </c>
      <c r="O34">
        <v>652.53</v>
      </c>
      <c r="P34" t="s">
        <v>80</v>
      </c>
    </row>
    <row r="35" spans="2:16" x14ac:dyDescent="0.35">
      <c r="B35" s="2">
        <v>65.044700000000006</v>
      </c>
      <c r="C35">
        <v>39151.986600000011</v>
      </c>
      <c r="D35" t="s">
        <v>45</v>
      </c>
      <c r="E35" t="s">
        <v>98</v>
      </c>
      <c r="J35">
        <v>669.75480000000005</v>
      </c>
      <c r="K35" t="s">
        <v>41</v>
      </c>
      <c r="O35">
        <v>669.75480000000005</v>
      </c>
      <c r="P35" t="s">
        <v>81</v>
      </c>
    </row>
    <row r="36" spans="2:16" x14ac:dyDescent="0.35">
      <c r="B36">
        <v>338.73579999999998</v>
      </c>
      <c r="C36">
        <v>36687.066199999987</v>
      </c>
      <c r="D36" t="s">
        <v>46</v>
      </c>
      <c r="J36">
        <v>710.53639999999996</v>
      </c>
      <c r="K36" t="s">
        <v>42</v>
      </c>
      <c r="O36">
        <v>710.53639999999996</v>
      </c>
      <c r="P36" t="s">
        <v>82</v>
      </c>
    </row>
    <row r="37" spans="2:16" x14ac:dyDescent="0.35">
      <c r="B37">
        <v>55.058100000000003</v>
      </c>
      <c r="C37">
        <v>30218.435950000006</v>
      </c>
      <c r="D37" t="s">
        <v>45</v>
      </c>
      <c r="J37">
        <v>746.65340000000003</v>
      </c>
      <c r="K37" t="s">
        <v>43</v>
      </c>
      <c r="O37">
        <v>746.65340000000003</v>
      </c>
      <c r="P37" t="s">
        <v>83</v>
      </c>
    </row>
    <row r="38" spans="2:16" x14ac:dyDescent="0.35">
      <c r="B38">
        <v>126.892</v>
      </c>
      <c r="C38">
        <v>29513.752999999997</v>
      </c>
      <c r="D38" t="s">
        <v>45</v>
      </c>
      <c r="O38">
        <v>758.52059999999994</v>
      </c>
      <c r="P38" t="s">
        <v>84</v>
      </c>
    </row>
    <row r="39" spans="2:16" x14ac:dyDescent="0.35">
      <c r="B39" s="2">
        <v>106.0778</v>
      </c>
      <c r="C39">
        <v>25328.459600000006</v>
      </c>
      <c r="D39" t="s">
        <v>45</v>
      </c>
      <c r="E39" t="s">
        <v>98</v>
      </c>
      <c r="O39">
        <v>768.3981</v>
      </c>
      <c r="P39" t="s">
        <v>85</v>
      </c>
    </row>
    <row r="40" spans="2:16" x14ac:dyDescent="0.35">
      <c r="B40">
        <v>282.81139999999999</v>
      </c>
      <c r="C40">
        <v>24066.355999999992</v>
      </c>
      <c r="D40" t="s">
        <v>45</v>
      </c>
      <c r="O40">
        <v>796.62959999999998</v>
      </c>
      <c r="P40" t="s">
        <v>86</v>
      </c>
    </row>
    <row r="41" spans="2:16" x14ac:dyDescent="0.35">
      <c r="B41">
        <v>413.80099999999999</v>
      </c>
      <c r="C41">
        <v>18420.961899999991</v>
      </c>
      <c r="D41" t="s">
        <v>46</v>
      </c>
      <c r="O41">
        <v>806.50879999999995</v>
      </c>
      <c r="P41" t="s">
        <v>87</v>
      </c>
    </row>
    <row r="42" spans="2:16" x14ac:dyDescent="0.35">
      <c r="B42">
        <v>669.7201</v>
      </c>
      <c r="C42">
        <v>18078.048200000001</v>
      </c>
      <c r="D42" t="s">
        <v>45</v>
      </c>
      <c r="O42">
        <v>816.38959999999997</v>
      </c>
      <c r="P42" t="s">
        <v>88</v>
      </c>
    </row>
    <row r="43" spans="2:16" x14ac:dyDescent="0.35">
      <c r="B43">
        <v>646.52980000000002</v>
      </c>
      <c r="C43">
        <v>9748.7896199999977</v>
      </c>
      <c r="D43" t="s">
        <v>46</v>
      </c>
    </row>
    <row r="44" spans="2:16" x14ac:dyDescent="0.35">
      <c r="B44">
        <v>444.74579999999997</v>
      </c>
      <c r="C44">
        <v>7349.9824299999991</v>
      </c>
      <c r="D44" t="s">
        <v>46</v>
      </c>
    </row>
    <row r="45" spans="2:16" x14ac:dyDescent="0.35">
      <c r="B45">
        <v>41.015099999999997</v>
      </c>
      <c r="C45">
        <v>5285.4535000000014</v>
      </c>
      <c r="D45" t="s">
        <v>46</v>
      </c>
    </row>
    <row r="46" spans="2:16" x14ac:dyDescent="0.35">
      <c r="B46">
        <v>276.81060000000002</v>
      </c>
      <c r="C46">
        <v>3499.0218</v>
      </c>
      <c r="D46" t="s">
        <v>46</v>
      </c>
    </row>
    <row r="47" spans="2:16" x14ac:dyDescent="0.35">
      <c r="B47">
        <v>26.0106</v>
      </c>
      <c r="C47">
        <v>3249.9164799999994</v>
      </c>
      <c r="D47" t="s">
        <v>45</v>
      </c>
    </row>
    <row r="48" spans="2:16" x14ac:dyDescent="0.35">
      <c r="B48">
        <v>41.998899999999999</v>
      </c>
      <c r="C48">
        <v>2799.9296500000005</v>
      </c>
      <c r="D48" t="s">
        <v>46</v>
      </c>
    </row>
    <row r="49" spans="2:4" x14ac:dyDescent="0.35">
      <c r="B49">
        <v>704.51300000000003</v>
      </c>
      <c r="C49">
        <v>2205.4723400000007</v>
      </c>
      <c r="D49" t="s">
        <v>46</v>
      </c>
    </row>
    <row r="50" spans="2:4" x14ac:dyDescent="0.35">
      <c r="B50">
        <v>365.8064</v>
      </c>
      <c r="C50">
        <v>1249.1466399999995</v>
      </c>
      <c r="D50" t="s">
        <v>46</v>
      </c>
    </row>
    <row r="51" spans="2:4" x14ac:dyDescent="0.35">
      <c r="B51">
        <v>228.8278</v>
      </c>
      <c r="C51">
        <v>717.03863000000001</v>
      </c>
      <c r="D51" t="s">
        <v>46</v>
      </c>
    </row>
    <row r="52" spans="2:4" x14ac:dyDescent="0.35">
      <c r="B52">
        <v>656.59259999999995</v>
      </c>
      <c r="C52">
        <v>97.000960000000006</v>
      </c>
      <c r="D52" t="s">
        <v>46</v>
      </c>
    </row>
  </sheetData>
  <autoFilter ref="B2:E52" xr:uid="{00000000-0009-0000-0000-000005000000}">
    <sortState ref="B3:E52">
      <sortCondition descending="1" ref="C2:C52"/>
    </sortState>
  </autoFilter>
  <conditionalFormatting sqref="C3:C5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Perov1DPDE_01</vt:lpstr>
      <vt:lpstr>Perov1DPDE_06 (neg)</vt:lpstr>
      <vt:lpstr>combined</vt:lpstr>
      <vt:lpstr>positive</vt:lpstr>
      <vt:lpstr>both</vt:lpstr>
      <vt:lpstr>most intense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Smith</dc:creator>
  <cp:lastModifiedBy>Suer Zhou</cp:lastModifiedBy>
  <dcterms:created xsi:type="dcterms:W3CDTF">2022-10-03T13:50:57Z</dcterms:created>
  <dcterms:modified xsi:type="dcterms:W3CDTF">2024-03-29T14:24:37Z</dcterms:modified>
</cp:coreProperties>
</file>